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1535" firstSheet="3" activeTab="3"/>
  </bookViews>
  <sheets>
    <sheet name="ясли" sheetId="3" r:id="rId1"/>
    <sheet name="Лист1" sheetId="5" r:id="rId2"/>
    <sheet name="Лист2" sheetId="10" r:id="rId3"/>
    <sheet name=" Ясли 1-3" sheetId="11" r:id="rId4"/>
    <sheet name="Ясли 23" sheetId="15" r:id="rId5"/>
    <sheet name="Лист4" sheetId="14" r:id="rId6"/>
    <sheet name="дети 3-7" sheetId="13" r:id="rId7"/>
    <sheet name="меню 31" sheetId="12" r:id="rId8"/>
  </sheets>
  <calcPr calcId="162913" refMode="R1C1"/>
</workbook>
</file>

<file path=xl/calcChain.xml><?xml version="1.0" encoding="utf-8"?>
<calcChain xmlns="http://schemas.openxmlformats.org/spreadsheetml/2006/main">
  <c r="G28" i="11" l="1"/>
  <c r="G27" i="11"/>
  <c r="G25" i="11"/>
  <c r="G24" i="11"/>
  <c r="G23" i="11"/>
  <c r="G22" i="11"/>
  <c r="G21" i="11"/>
  <c r="G20" i="11"/>
  <c r="G19" i="11"/>
  <c r="G17" i="11"/>
  <c r="G15" i="11"/>
  <c r="G14" i="11"/>
  <c r="G13" i="11"/>
  <c r="G12" i="11"/>
  <c r="B28" i="11"/>
  <c r="B27" i="11"/>
  <c r="B25" i="11"/>
  <c r="B24" i="11"/>
  <c r="B23" i="11"/>
  <c r="B22" i="11"/>
  <c r="B21" i="11"/>
  <c r="B20" i="11"/>
  <c r="B19" i="11"/>
  <c r="B17" i="11"/>
  <c r="B15" i="11"/>
  <c r="B14" i="11"/>
  <c r="B13" i="11"/>
  <c r="B12" i="11"/>
  <c r="G29" i="15" l="1"/>
  <c r="G28" i="15"/>
  <c r="G26" i="15"/>
  <c r="G25" i="15"/>
  <c r="G24" i="15"/>
  <c r="G23" i="15"/>
  <c r="G22" i="15"/>
  <c r="G21" i="15"/>
  <c r="G20" i="15"/>
  <c r="G18" i="15"/>
  <c r="G16" i="15"/>
  <c r="G15" i="15"/>
  <c r="G14" i="15"/>
  <c r="G13" i="15"/>
  <c r="G12" i="15"/>
</calcChain>
</file>

<file path=xl/sharedStrings.xml><?xml version="1.0" encoding="utf-8"?>
<sst xmlns="http://schemas.openxmlformats.org/spreadsheetml/2006/main" count="540" uniqueCount="139">
  <si>
    <t xml:space="preserve">                                        УТВЕРЖДАЮ:</t>
  </si>
  <si>
    <t xml:space="preserve">                          «Детский сад № 1 «Аленка»</t>
  </si>
  <si>
    <t>МЕНЮ</t>
  </si>
  <si>
    <t xml:space="preserve">Завтрак </t>
  </si>
  <si>
    <t>20</t>
  </si>
  <si>
    <t>200</t>
  </si>
  <si>
    <t xml:space="preserve">10:00 </t>
  </si>
  <si>
    <t xml:space="preserve">Обед </t>
  </si>
  <si>
    <t>60</t>
  </si>
  <si>
    <t>Хлеб пшеничный</t>
  </si>
  <si>
    <t>40</t>
  </si>
  <si>
    <t>Хлеб ржаной</t>
  </si>
  <si>
    <t xml:space="preserve">Полдник </t>
  </si>
  <si>
    <t>Сок</t>
  </si>
  <si>
    <t>100</t>
  </si>
  <si>
    <t xml:space="preserve">                           Заведующий МАДОУ </t>
  </si>
  <si>
    <t>Запеканка из творога</t>
  </si>
  <si>
    <t>Молоко сгущеное с сахаром</t>
  </si>
  <si>
    <t>ЭЦ, ккал</t>
  </si>
  <si>
    <t>Итого за день</t>
  </si>
  <si>
    <t>Чай с молоком</t>
  </si>
  <si>
    <t>Итого за 'Завтрак '</t>
  </si>
  <si>
    <t>Итого за '10:00 '</t>
  </si>
  <si>
    <t>Итого за 'Обед '</t>
  </si>
  <si>
    <t>180</t>
  </si>
  <si>
    <t>Наименование блюда</t>
  </si>
  <si>
    <t>Выход, г</t>
  </si>
  <si>
    <t>Итого за 'Полдник '</t>
  </si>
  <si>
    <t>Щи из свежей капусты со сметаной</t>
  </si>
  <si>
    <t xml:space="preserve">                  Заведующий МАДОУ </t>
  </si>
  <si>
    <t xml:space="preserve">                        и.о.   Заведующего МАДОУ </t>
  </si>
  <si>
    <t xml:space="preserve">           ____________ Т.В. Бабушкина</t>
  </si>
  <si>
    <t>30</t>
  </si>
  <si>
    <t xml:space="preserve">                                УТВЕРЖДАЮ:</t>
  </si>
  <si>
    <t>Сельдь с луком</t>
  </si>
  <si>
    <t>Чай</t>
  </si>
  <si>
    <t>Расстегаи с рыбой</t>
  </si>
  <si>
    <t>130</t>
  </si>
  <si>
    <t>Сыр (порциями)</t>
  </si>
  <si>
    <t>Чай с лимоном</t>
  </si>
  <si>
    <t>Яблоки</t>
  </si>
  <si>
    <t>10</t>
  </si>
  <si>
    <t>Каша молочная ассорти (рис, пшено) с маслом сливочным</t>
  </si>
  <si>
    <t>Суп овощной с мясными фрикадельками со сметаной</t>
  </si>
  <si>
    <t>Макаронные изделия отварные</t>
  </si>
  <si>
    <t>Кнели мясные паровые</t>
  </si>
  <si>
    <t>70</t>
  </si>
  <si>
    <t>Соус красный основной</t>
  </si>
  <si>
    <t>Компот из кураги</t>
  </si>
  <si>
    <t>Салат из отварного картофеля, моркови и репчатого лука с растительным маслом</t>
  </si>
  <si>
    <t>Печенье</t>
  </si>
  <si>
    <t>на   17 октября  2022г</t>
  </si>
  <si>
    <t xml:space="preserve">           ____________и.о Т.В.Бабушкина</t>
  </si>
  <si>
    <t xml:space="preserve"> 1  день                   м.п.</t>
  </si>
  <si>
    <t xml:space="preserve">           ____________ И.о.Т.В.Бабушкина</t>
  </si>
  <si>
    <t xml:space="preserve">           ____________И.о.Т.В.Бабушкина</t>
  </si>
  <si>
    <t>Молоко кипяченое</t>
  </si>
  <si>
    <t>Каша ячневая молочная с маслом сливочным</t>
  </si>
  <si>
    <t>Огурчик консервированный</t>
  </si>
  <si>
    <t>Суп картофельный с макаронными изделиями</t>
  </si>
  <si>
    <t>Тефтели из мяса говядины</t>
  </si>
  <si>
    <t xml:space="preserve">Пюре гороховое </t>
  </si>
  <si>
    <t>Напиток из шиповника</t>
  </si>
  <si>
    <t>Булочка "Домашняя"</t>
  </si>
  <si>
    <t xml:space="preserve"> 6  день                   м.п.</t>
  </si>
  <si>
    <t>на   24   Октября   2022г</t>
  </si>
  <si>
    <t>24 октября 2022 г.</t>
  </si>
  <si>
    <t>МАДОУ "Детский сад №1 "Аленка"</t>
  </si>
  <si>
    <t xml:space="preserve">           ____________ Т.В.Бабушкина</t>
  </si>
  <si>
    <t>15</t>
  </si>
  <si>
    <t>Фрукты</t>
  </si>
  <si>
    <t>Запеканка картофельная, фаршированная отварным мясом говядины</t>
  </si>
  <si>
    <t xml:space="preserve">  7  день                   м.п.</t>
  </si>
  <si>
    <t>на   25  Октября   2022г</t>
  </si>
  <si>
    <t>на   25 октября   2022г</t>
  </si>
  <si>
    <t>Кисель плодово-ягодный</t>
  </si>
  <si>
    <t>Компот из сухофруктов</t>
  </si>
  <si>
    <t>Каша гречневая молочная с маслом сливочным</t>
  </si>
  <si>
    <t>Хлеб с маслом и сыром</t>
  </si>
  <si>
    <t>30/5/10</t>
  </si>
  <si>
    <t>Яйцо отварное</t>
  </si>
  <si>
    <t>Икра кабачковая</t>
  </si>
  <si>
    <t>Суп картофельный с бобовыми</t>
  </si>
  <si>
    <t>Гренки (сухарики)</t>
  </si>
  <si>
    <t>Соус сметанный</t>
  </si>
  <si>
    <t>Биточки (котлеты) из мяса говядины паровые</t>
  </si>
  <si>
    <t>Сдоба с повидлом</t>
  </si>
  <si>
    <t>Снежок</t>
  </si>
  <si>
    <t>Завтрак</t>
  </si>
  <si>
    <t>10:00</t>
  </si>
  <si>
    <t>Обед</t>
  </si>
  <si>
    <t>Полдник</t>
  </si>
  <si>
    <t>Суп молочный с лапшой</t>
  </si>
  <si>
    <t>Масло сливочное</t>
  </si>
  <si>
    <t>Какао с молоком</t>
  </si>
  <si>
    <t>Салат из свежих помидоров, огурцов с маслом растительным</t>
  </si>
  <si>
    <t>50</t>
  </si>
  <si>
    <t>Суп из овощей с зел горошком со сметаной</t>
  </si>
  <si>
    <t>Гуляш из мяса говядины</t>
  </si>
  <si>
    <t>Каша перловая вязкая с маслом сливочным</t>
  </si>
  <si>
    <t>Компот из изюма и шиповника</t>
  </si>
  <si>
    <t>Норма (СанПиН 2.3/2.4.3590-20  3-7 лет)</t>
  </si>
  <si>
    <t xml:space="preserve">  12 день                            м.п.</t>
  </si>
  <si>
    <t>на 22 Ноября   2022  г</t>
  </si>
  <si>
    <t xml:space="preserve"> </t>
  </si>
  <si>
    <t xml:space="preserve">                                                                                                                 «Детский сад № 1 «Аленка»</t>
  </si>
  <si>
    <t xml:space="preserve">                                                                                             УТВЕРЖДАЮ:</t>
  </si>
  <si>
    <t>Батон</t>
  </si>
  <si>
    <t xml:space="preserve">                                                                         Заведующего МАДОУ </t>
  </si>
  <si>
    <t xml:space="preserve">                                                                                                           ____________ Ю.М.Кульдяева</t>
  </si>
  <si>
    <t xml:space="preserve">                                                                                                                                                                              УТВЕРЖДАЮ:        </t>
  </si>
  <si>
    <t xml:space="preserve">                                                                                                                                                                   Заведующего МАДОУ </t>
  </si>
  <si>
    <t xml:space="preserve">                                                                                                                                                          «Детский сад № 1 «Аленка»</t>
  </si>
  <si>
    <t xml:space="preserve">                                                                                                                                                    ____________ Ю.М.Кульдяева</t>
  </si>
  <si>
    <t xml:space="preserve">Сыр </t>
  </si>
  <si>
    <t>Кофейный напиток с молоком</t>
  </si>
  <si>
    <t>Салат из отварной свеклы с растительным маслом</t>
  </si>
  <si>
    <t xml:space="preserve">Суп-пюре </t>
  </si>
  <si>
    <t>Рагу из овощей</t>
  </si>
  <si>
    <t>Мясо кур отварное (порц., без кости)</t>
  </si>
  <si>
    <t>Компот из изюма</t>
  </si>
  <si>
    <t>Манник</t>
  </si>
  <si>
    <t xml:space="preserve">  9 день                            м.п.</t>
  </si>
  <si>
    <t>на 16 Ноября  2023  г</t>
  </si>
  <si>
    <t xml:space="preserve">Норма (СанПиН 2.3/2.4.3590-20  3-7 года) </t>
  </si>
  <si>
    <t>16 Ноября 2023  г</t>
  </si>
  <si>
    <t>5</t>
  </si>
  <si>
    <t>Суп-пюре из разных овощей</t>
  </si>
  <si>
    <t xml:space="preserve">                                                                                                                                       УТВЕРЖДАЮ:        </t>
  </si>
  <si>
    <t xml:space="preserve">                                                                                                                    «Детский сад № 1 «Аленка»</t>
  </si>
  <si>
    <t xml:space="preserve">                                                                                                              ____________ Ю.М. Кульдяева</t>
  </si>
  <si>
    <t xml:space="preserve">                                                                                                                            Заведующего МАДОУ </t>
  </si>
  <si>
    <t>Повидло яблочное</t>
  </si>
  <si>
    <t>Салат из отварного картофеля с зеленым горошком и растительным маслом</t>
  </si>
  <si>
    <t>Каша гречневая рассыпчатая</t>
  </si>
  <si>
    <t>Пирожок "Антошка" с картофелем</t>
  </si>
  <si>
    <t xml:space="preserve">  2 день                            м.п.</t>
  </si>
  <si>
    <t>на 20 Февраля 2024  г</t>
  </si>
  <si>
    <t>на 20 Февраля 2023  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</si>
</sst>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6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2"/>
      <name val="Arial Cyr"/>
      <charset val="204"/>
    </font>
    <font>
      <sz val="16"/>
      <color theme="1"/>
      <name val="Times New Roman"/>
      <family val="1"/>
      <charset val="204"/>
    </font>
    <font>
      <sz val="16"/>
      <color theme="1"/>
      <name val="Calibri"/>
      <family val="2"/>
      <scheme val="minor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6"/>
      <name val="Arial Cyr"/>
      <charset val="204"/>
    </font>
    <font>
      <b/>
      <sz val="18"/>
      <name val="Times New Roman"/>
      <family val="1"/>
      <charset val="204"/>
    </font>
    <font>
      <sz val="20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Arial Black"/>
      <family val="2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sz val="14"/>
      <name val="Arial Cyr"/>
      <charset val="204"/>
    </font>
    <font>
      <b/>
      <sz val="16"/>
      <color theme="1"/>
      <name val="Calibri"/>
      <family val="2"/>
      <scheme val="minor"/>
    </font>
    <font>
      <sz val="18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8"/>
      <color theme="1"/>
      <name val="Times New Roman"/>
      <family val="1"/>
      <charset val="204"/>
    </font>
    <font>
      <sz val="1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28"/>
      <color theme="1"/>
      <name val="Times New Roman"/>
      <family val="1"/>
      <charset val="204"/>
    </font>
    <font>
      <b/>
      <sz val="28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28"/>
      <name val="Times New Roman"/>
      <family val="1"/>
      <charset val="204"/>
    </font>
    <font>
      <sz val="28"/>
      <name val="Times New Roman"/>
      <family val="1"/>
      <charset val="204"/>
    </font>
    <font>
      <b/>
      <sz val="26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36"/>
      <name val="Times New Roman"/>
      <family val="1"/>
      <charset val="204"/>
    </font>
    <font>
      <b/>
      <sz val="36"/>
      <color theme="1"/>
      <name val="Calibri"/>
      <family val="2"/>
      <scheme val="minor"/>
    </font>
    <font>
      <b/>
      <sz val="36"/>
      <name val="Times New Roman"/>
      <family val="1"/>
      <charset val="204"/>
    </font>
    <font>
      <sz val="36"/>
      <color theme="1"/>
      <name val="Calibri"/>
      <family val="2"/>
      <scheme val="minor"/>
    </font>
    <font>
      <b/>
      <sz val="20"/>
      <color theme="1"/>
      <name val="Times New Roman"/>
      <family val="1"/>
      <charset val="204"/>
    </font>
    <font>
      <b/>
      <sz val="20"/>
      <color theme="1"/>
      <name val="Calibri"/>
      <family val="2"/>
      <scheme val="minor"/>
    </font>
    <font>
      <b/>
      <sz val="20"/>
      <name val="Times New Roman"/>
      <family val="1"/>
      <charset val="204"/>
    </font>
    <font>
      <sz val="20"/>
      <name val="Times New Roman"/>
      <family val="1"/>
      <charset val="204"/>
    </font>
    <font>
      <b/>
      <i/>
      <sz val="36"/>
      <color theme="1"/>
      <name val="Calibri"/>
      <family val="2"/>
      <scheme val="minor"/>
    </font>
    <font>
      <sz val="24"/>
      <name val="Times New Roman"/>
      <family val="1"/>
      <charset val="204"/>
    </font>
    <font>
      <b/>
      <sz val="24"/>
      <name val="Times New Roman"/>
      <family val="1"/>
      <charset val="204"/>
    </font>
    <font>
      <sz val="22"/>
      <name val="Times New Roman"/>
      <family val="1"/>
      <charset val="204"/>
    </font>
    <font>
      <b/>
      <sz val="22"/>
      <name val="Times New Roman"/>
      <family val="1"/>
      <charset val="204"/>
    </font>
    <font>
      <sz val="36"/>
      <color theme="1"/>
      <name val="Times New Roman"/>
      <family val="1"/>
      <charset val="204"/>
    </font>
    <font>
      <b/>
      <sz val="36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7" fillId="0" borderId="0"/>
    <xf numFmtId="0" fontId="39" fillId="0" borderId="0"/>
  </cellStyleXfs>
  <cellXfs count="260">
    <xf numFmtId="0" fontId="0" fillId="0" borderId="0" xfId="0"/>
    <xf numFmtId="0" fontId="5" fillId="0" borderId="0" xfId="0" applyFont="1" applyAlignment="1">
      <alignment horizontal="left"/>
    </xf>
    <xf numFmtId="0" fontId="5" fillId="0" borderId="0" xfId="0" applyFont="1"/>
    <xf numFmtId="0" fontId="7" fillId="0" borderId="0" xfId="0" applyFont="1" applyAlignment="1">
      <alignment horizontal="right" vertical="center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10" fillId="0" borderId="0" xfId="1" applyFont="1" applyAlignment="1">
      <alignment horizontal="left"/>
    </xf>
    <xf numFmtId="0" fontId="10" fillId="0" borderId="0" xfId="1" applyFont="1" applyAlignment="1">
      <alignment horizontal="right"/>
    </xf>
    <xf numFmtId="0" fontId="11" fillId="0" borderId="0" xfId="1" applyFont="1" applyAlignment="1">
      <alignment horizontal="right"/>
    </xf>
    <xf numFmtId="0" fontId="8" fillId="0" borderId="0" xfId="0" applyFont="1"/>
    <xf numFmtId="0" fontId="9" fillId="0" borderId="0" xfId="1" quotePrefix="1" applyFont="1" applyAlignment="1">
      <alignment horizontal="center" wrapText="1"/>
    </xf>
    <xf numFmtId="2" fontId="10" fillId="0" borderId="0" xfId="1" applyNumberFormat="1" applyFont="1"/>
    <xf numFmtId="0" fontId="13" fillId="0" borderId="0" xfId="0" applyFont="1"/>
    <xf numFmtId="0" fontId="2" fillId="0" borderId="0" xfId="1" applyFont="1" applyAlignment="1">
      <alignment horizontal="right"/>
    </xf>
    <xf numFmtId="0" fontId="2" fillId="0" borderId="0" xfId="1" applyFont="1" applyAlignment="1">
      <alignment horizontal="left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center" vertical="center"/>
    </xf>
    <xf numFmtId="0" fontId="6" fillId="0" borderId="0" xfId="1" applyFont="1" applyAlignment="1">
      <alignment horizontal="right"/>
    </xf>
    <xf numFmtId="0" fontId="3" fillId="0" borderId="0" xfId="1" quotePrefix="1" applyFont="1" applyAlignment="1">
      <alignment horizontal="center" wrapText="1"/>
    </xf>
    <xf numFmtId="2" fontId="2" fillId="0" borderId="0" xfId="1" applyNumberFormat="1" applyFont="1"/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5" fillId="0" borderId="1" xfId="1" applyFont="1" applyBorder="1" applyAlignment="1">
      <alignment wrapText="1"/>
    </xf>
    <xf numFmtId="2" fontId="15" fillId="0" borderId="1" xfId="1" applyNumberFormat="1" applyFont="1" applyBorder="1"/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2" fillId="0" borderId="0" xfId="1" applyFont="1" applyAlignment="1">
      <alignment horizontal="right"/>
    </xf>
    <xf numFmtId="0" fontId="17" fillId="0" borderId="0" xfId="1" applyFont="1"/>
    <xf numFmtId="0" fontId="2" fillId="0" borderId="0" xfId="1" applyFont="1" applyAlignment="1">
      <alignment horizontal="left"/>
    </xf>
    <xf numFmtId="0" fontId="17" fillId="0" borderId="1" xfId="1" applyFont="1" applyBorder="1"/>
    <xf numFmtId="0" fontId="17" fillId="0" borderId="1" xfId="1" applyFont="1" applyBorder="1" applyAlignment="1">
      <alignment wrapText="1"/>
    </xf>
    <xf numFmtId="2" fontId="17" fillId="0" borderId="1" xfId="1" applyNumberFormat="1" applyFont="1" applyBorder="1"/>
    <xf numFmtId="0" fontId="17" fillId="0" borderId="2" xfId="1" applyFont="1" applyBorder="1"/>
    <xf numFmtId="0" fontId="14" fillId="0" borderId="0" xfId="1" applyFont="1"/>
    <xf numFmtId="0" fontId="17" fillId="0" borderId="5" xfId="1" applyFont="1" applyBorder="1"/>
    <xf numFmtId="0" fontId="17" fillId="0" borderId="6" xfId="1" applyFont="1" applyBorder="1"/>
    <xf numFmtId="0" fontId="14" fillId="0" borderId="1" xfId="1" applyFont="1" applyBorder="1" applyAlignment="1">
      <alignment wrapText="1"/>
    </xf>
    <xf numFmtId="2" fontId="14" fillId="0" borderId="1" xfId="1" applyNumberFormat="1" applyFont="1" applyBorder="1"/>
    <xf numFmtId="0" fontId="17" fillId="0" borderId="1" xfId="1" quotePrefix="1" applyFont="1" applyBorder="1" applyAlignment="1">
      <alignment wrapText="1"/>
    </xf>
    <xf numFmtId="0" fontId="17" fillId="0" borderId="1" xfId="1" applyFont="1" applyBorder="1" applyAlignment="1">
      <alignment horizontal="center" wrapText="1"/>
    </xf>
    <xf numFmtId="0" fontId="17" fillId="0" borderId="1" xfId="1" quotePrefix="1" applyFont="1" applyBorder="1" applyAlignment="1">
      <alignment horizontal="center" wrapText="1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6" fillId="0" borderId="0" xfId="1" applyFont="1" applyAlignment="1">
      <alignment wrapText="1"/>
    </xf>
    <xf numFmtId="2" fontId="16" fillId="0" borderId="0" xfId="1" applyNumberFormat="1" applyFont="1"/>
    <xf numFmtId="2" fontId="17" fillId="0" borderId="0" xfId="1" applyNumberFormat="1" applyFont="1"/>
    <xf numFmtId="0" fontId="17" fillId="0" borderId="0" xfId="1" quotePrefix="1" applyFont="1" applyAlignment="1">
      <alignment wrapText="1"/>
    </xf>
    <xf numFmtId="0" fontId="19" fillId="0" borderId="0" xfId="0" applyFont="1" applyAlignment="1">
      <alignment horizontal="right" vertical="center"/>
    </xf>
    <xf numFmtId="0" fontId="20" fillId="0" borderId="0" xfId="0" applyFont="1" applyAlignment="1">
      <alignment horizontal="right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left"/>
    </xf>
    <xf numFmtId="0" fontId="15" fillId="0" borderId="0" xfId="1" applyFont="1" applyAlignment="1">
      <alignment horizontal="right"/>
    </xf>
    <xf numFmtId="0" fontId="15" fillId="0" borderId="0" xfId="1" applyFont="1"/>
    <xf numFmtId="0" fontId="21" fillId="0" borderId="0" xfId="1" applyFont="1"/>
    <xf numFmtId="14" fontId="15" fillId="0" borderId="0" xfId="1" applyNumberFormat="1" applyFont="1" applyAlignment="1"/>
    <xf numFmtId="0" fontId="15" fillId="0" borderId="7" xfId="1" applyFont="1" applyBorder="1" applyAlignment="1">
      <alignment horizontal="left"/>
    </xf>
    <xf numFmtId="0" fontId="15" fillId="0" borderId="7" xfId="1" applyFont="1" applyBorder="1"/>
    <xf numFmtId="0" fontId="15" fillId="0" borderId="0" xfId="1" quotePrefix="1" applyFont="1" applyAlignment="1">
      <alignment wrapText="1"/>
    </xf>
    <xf numFmtId="2" fontId="15" fillId="0" borderId="0" xfId="1" applyNumberFormat="1" applyFont="1"/>
    <xf numFmtId="0" fontId="15" fillId="0" borderId="2" xfId="1" applyFont="1" applyBorder="1" applyAlignment="1">
      <alignment wrapText="1"/>
    </xf>
    <xf numFmtId="2" fontId="15" fillId="0" borderId="2" xfId="1" applyNumberFormat="1" applyFont="1" applyBorder="1"/>
    <xf numFmtId="0" fontId="20" fillId="0" borderId="0" xfId="0" applyFont="1"/>
    <xf numFmtId="2" fontId="15" fillId="0" borderId="2" xfId="1" applyNumberFormat="1" applyFont="1" applyBorder="1" applyAlignment="1">
      <alignment horizontal="center"/>
    </xf>
    <xf numFmtId="2" fontId="15" fillId="0" borderId="1" xfId="1" applyNumberFormat="1" applyFont="1" applyBorder="1" applyAlignment="1">
      <alignment horizontal="center"/>
    </xf>
    <xf numFmtId="0" fontId="22" fillId="0" borderId="0" xfId="0" applyFont="1" applyAlignment="1">
      <alignment horizontal="left"/>
    </xf>
    <xf numFmtId="0" fontId="22" fillId="0" borderId="0" xfId="0" applyFont="1"/>
    <xf numFmtId="0" fontId="1" fillId="0" borderId="0" xfId="1"/>
    <xf numFmtId="0" fontId="2" fillId="0" borderId="0" xfId="1" applyFont="1"/>
    <xf numFmtId="0" fontId="1" fillId="0" borderId="0" xfId="1"/>
    <xf numFmtId="0" fontId="2" fillId="0" borderId="0" xfId="1" applyFont="1"/>
    <xf numFmtId="2" fontId="23" fillId="0" borderId="0" xfId="1" applyNumberFormat="1" applyFont="1"/>
    <xf numFmtId="2" fontId="12" fillId="0" borderId="0" xfId="1" applyNumberFormat="1" applyFont="1"/>
    <xf numFmtId="0" fontId="12" fillId="0" borderId="0" xfId="1" quotePrefix="1" applyFont="1" applyAlignment="1">
      <alignment wrapText="1"/>
    </xf>
    <xf numFmtId="0" fontId="24" fillId="0" borderId="0" xfId="0" applyFont="1"/>
    <xf numFmtId="0" fontId="16" fillId="0" borderId="1" xfId="1" applyFont="1" applyBorder="1" applyAlignment="1">
      <alignment wrapText="1"/>
    </xf>
    <xf numFmtId="2" fontId="16" fillId="0" borderId="1" xfId="1" applyNumberFormat="1" applyFont="1" applyBorder="1"/>
    <xf numFmtId="0" fontId="16" fillId="0" borderId="1" xfId="1" quotePrefix="1" applyFont="1" applyBorder="1" applyAlignment="1">
      <alignment horizontal="center" wrapText="1"/>
    </xf>
    <xf numFmtId="0" fontId="26" fillId="0" borderId="0" xfId="0" applyFont="1"/>
    <xf numFmtId="0" fontId="26" fillId="0" borderId="0" xfId="0" applyFont="1" applyAlignment="1">
      <alignment horizontal="right"/>
    </xf>
    <xf numFmtId="0" fontId="25" fillId="0" borderId="0" xfId="0" applyFont="1" applyAlignment="1">
      <alignment vertical="center"/>
    </xf>
    <xf numFmtId="0" fontId="10" fillId="0" borderId="1" xfId="1" applyFont="1" applyBorder="1" applyAlignment="1">
      <alignment wrapText="1"/>
    </xf>
    <xf numFmtId="2" fontId="10" fillId="0" borderId="1" xfId="1" applyNumberFormat="1" applyFont="1" applyBorder="1" applyAlignment="1">
      <alignment horizontal="center"/>
    </xf>
    <xf numFmtId="0" fontId="8" fillId="0" borderId="8" xfId="0" applyFont="1" applyBorder="1" applyAlignment="1">
      <alignment horizontal="left"/>
    </xf>
    <xf numFmtId="0" fontId="22" fillId="0" borderId="8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8" xfId="0" applyFont="1" applyBorder="1"/>
    <xf numFmtId="0" fontId="8" fillId="0" borderId="0" xfId="0" applyFont="1" applyBorder="1" applyAlignment="1">
      <alignment horizontal="left"/>
    </xf>
    <xf numFmtId="0" fontId="22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/>
    <xf numFmtId="0" fontId="0" fillId="0" borderId="0" xfId="0" applyBorder="1"/>
    <xf numFmtId="0" fontId="9" fillId="0" borderId="1" xfId="1" quotePrefix="1" applyFont="1" applyBorder="1" applyAlignment="1">
      <alignment horizontal="center" wrapText="1"/>
    </xf>
    <xf numFmtId="2" fontId="9" fillId="0" borderId="1" xfId="1" applyNumberFormat="1" applyFont="1" applyBorder="1" applyAlignment="1">
      <alignment horizont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center" vertical="center"/>
    </xf>
    <xf numFmtId="0" fontId="26" fillId="0" borderId="0" xfId="0" applyFont="1" applyAlignment="1">
      <alignment horizontal="right"/>
    </xf>
    <xf numFmtId="0" fontId="26" fillId="0" borderId="0" xfId="0" applyFont="1" applyBorder="1" applyAlignment="1">
      <alignment horizontal="right"/>
    </xf>
    <xf numFmtId="0" fontId="26" fillId="0" borderId="0" xfId="0" applyFont="1" applyAlignment="1">
      <alignment horizontal="left"/>
    </xf>
    <xf numFmtId="0" fontId="26" fillId="0" borderId="0" xfId="0" applyFont="1" applyBorder="1" applyAlignment="1">
      <alignment horizontal="left"/>
    </xf>
    <xf numFmtId="0" fontId="23" fillId="0" borderId="0" xfId="1" applyFont="1" applyAlignment="1">
      <alignment horizontal="left"/>
    </xf>
    <xf numFmtId="0" fontId="26" fillId="0" borderId="10" xfId="0" applyFont="1" applyBorder="1" applyAlignment="1">
      <alignment horizontal="left"/>
    </xf>
    <xf numFmtId="0" fontId="28" fillId="0" borderId="10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23" fillId="0" borderId="2" xfId="1" applyFont="1" applyBorder="1" applyAlignment="1">
      <alignment wrapText="1"/>
    </xf>
    <xf numFmtId="0" fontId="28" fillId="0" borderId="0" xfId="0" applyFont="1" applyAlignment="1">
      <alignment horizontal="center"/>
    </xf>
    <xf numFmtId="0" fontId="23" fillId="0" borderId="1" xfId="1" applyFont="1" applyBorder="1" applyAlignment="1">
      <alignment wrapText="1"/>
    </xf>
    <xf numFmtId="0" fontId="12" fillId="0" borderId="0" xfId="1" applyFont="1" applyAlignment="1">
      <alignment wrapText="1"/>
    </xf>
    <xf numFmtId="0" fontId="26" fillId="0" borderId="0" xfId="0" applyFont="1" applyBorder="1"/>
    <xf numFmtId="0" fontId="12" fillId="0" borderId="0" xfId="1" quotePrefix="1" applyFont="1" applyAlignment="1">
      <alignment horizontal="center" wrapText="1"/>
    </xf>
    <xf numFmtId="2" fontId="12" fillId="0" borderId="0" xfId="1" applyNumberFormat="1" applyFont="1" applyAlignment="1">
      <alignment horizontal="center"/>
    </xf>
    <xf numFmtId="2" fontId="23" fillId="0" borderId="2" xfId="1" applyNumberFormat="1" applyFont="1" applyBorder="1" applyAlignment="1">
      <alignment horizontal="center"/>
    </xf>
    <xf numFmtId="2" fontId="23" fillId="0" borderId="1" xfId="1" applyNumberFormat="1" applyFont="1" applyBorder="1" applyAlignment="1">
      <alignment horizontal="center"/>
    </xf>
    <xf numFmtId="0" fontId="30" fillId="0" borderId="0" xfId="0" applyFont="1"/>
    <xf numFmtId="0" fontId="24" fillId="0" borderId="0" xfId="0" applyFont="1" applyAlignment="1">
      <alignment vertical="center"/>
    </xf>
    <xf numFmtId="0" fontId="33" fillId="0" borderId="0" xfId="0" applyFont="1" applyAlignment="1">
      <alignment horizontal="left" vertical="center"/>
    </xf>
    <xf numFmtId="0" fontId="34" fillId="0" borderId="0" xfId="0" applyFont="1" applyAlignment="1">
      <alignment horizontal="left"/>
    </xf>
    <xf numFmtId="0" fontId="29" fillId="0" borderId="0" xfId="0" applyFont="1"/>
    <xf numFmtId="0" fontId="36" fillId="0" borderId="0" xfId="1" applyFont="1" applyAlignment="1">
      <alignment vertical="center" wrapText="1"/>
    </xf>
    <xf numFmtId="2" fontId="36" fillId="0" borderId="0" xfId="1" applyNumberFormat="1" applyFont="1" applyAlignment="1">
      <alignment vertical="center"/>
    </xf>
    <xf numFmtId="0" fontId="34" fillId="0" borderId="0" xfId="0" applyFont="1" applyAlignment="1">
      <alignment horizontal="left" vertical="center"/>
    </xf>
    <xf numFmtId="0" fontId="34" fillId="0" borderId="0" xfId="0" applyFont="1" applyBorder="1" applyAlignment="1">
      <alignment horizontal="left" vertical="center"/>
    </xf>
    <xf numFmtId="2" fontId="37" fillId="0" borderId="0" xfId="1" applyNumberFormat="1" applyFont="1" applyAlignment="1">
      <alignment vertical="center"/>
    </xf>
    <xf numFmtId="0" fontId="0" fillId="0" borderId="0" xfId="0" applyAlignment="1">
      <alignment vertical="center"/>
    </xf>
    <xf numFmtId="0" fontId="36" fillId="0" borderId="0" xfId="1" applyFont="1" applyAlignment="1">
      <alignment horizontal="left" vertical="center"/>
    </xf>
    <xf numFmtId="0" fontId="37" fillId="0" borderId="0" xfId="1" applyFont="1" applyAlignment="1">
      <alignment horizontal="left" vertical="center"/>
    </xf>
    <xf numFmtId="0" fontId="41" fillId="0" borderId="0" xfId="0" applyFont="1" applyBorder="1" applyAlignment="1">
      <alignment horizontal="center" vertical="center"/>
    </xf>
    <xf numFmtId="2" fontId="42" fillId="0" borderId="0" xfId="1" applyNumberFormat="1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3" fillId="0" borderId="10" xfId="0" applyFont="1" applyBorder="1" applyAlignment="1">
      <alignment horizontal="left"/>
    </xf>
    <xf numFmtId="0" fontId="43" fillId="0" borderId="0" xfId="0" applyFont="1" applyBorder="1" applyAlignment="1">
      <alignment horizontal="left"/>
    </xf>
    <xf numFmtId="0" fontId="43" fillId="0" borderId="0" xfId="0" applyFont="1"/>
    <xf numFmtId="0" fontId="44" fillId="0" borderId="0" xfId="0" applyFont="1" applyAlignment="1">
      <alignment horizontal="left" vertical="center"/>
    </xf>
    <xf numFmtId="0" fontId="45" fillId="0" borderId="0" xfId="0" applyFont="1" applyAlignment="1">
      <alignment horizontal="left"/>
    </xf>
    <xf numFmtId="0" fontId="45" fillId="0" borderId="0" xfId="0" applyFont="1" applyBorder="1" applyAlignment="1">
      <alignment horizontal="left"/>
    </xf>
    <xf numFmtId="0" fontId="45" fillId="0" borderId="0" xfId="0" applyFont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6" fillId="0" borderId="0" xfId="1" applyFont="1" applyAlignment="1">
      <alignment horizontal="left" vertical="center"/>
    </xf>
    <xf numFmtId="0" fontId="47" fillId="0" borderId="0" xfId="1" applyFont="1" applyAlignment="1">
      <alignment horizontal="left" vertical="center"/>
    </xf>
    <xf numFmtId="0" fontId="46" fillId="0" borderId="0" xfId="1" applyFont="1" applyAlignment="1">
      <alignment vertical="center" wrapText="1"/>
    </xf>
    <xf numFmtId="2" fontId="46" fillId="0" borderId="0" xfId="1" applyNumberFormat="1" applyFont="1" applyAlignment="1">
      <alignment vertical="center"/>
    </xf>
    <xf numFmtId="2" fontId="47" fillId="0" borderId="0" xfId="1" applyNumberFormat="1" applyFont="1" applyAlignment="1">
      <alignment vertical="center"/>
    </xf>
    <xf numFmtId="0" fontId="43" fillId="0" borderId="0" xfId="0" applyFont="1" applyAlignment="1">
      <alignment vertical="center"/>
    </xf>
    <xf numFmtId="0" fontId="48" fillId="0" borderId="0" xfId="0" applyFont="1" applyAlignment="1">
      <alignment horizontal="center" vertical="center"/>
    </xf>
    <xf numFmtId="2" fontId="40" fillId="0" borderId="2" xfId="1" applyNumberFormat="1" applyFont="1" applyBorder="1" applyAlignment="1">
      <alignment horizontal="center"/>
    </xf>
    <xf numFmtId="0" fontId="42" fillId="0" borderId="0" xfId="1" quotePrefix="1" applyFont="1" applyAlignment="1">
      <alignment horizontal="center" vertical="center" wrapText="1"/>
    </xf>
    <xf numFmtId="0" fontId="17" fillId="0" borderId="2" xfId="0" applyFont="1" applyBorder="1"/>
    <xf numFmtId="0" fontId="17" fillId="0" borderId="1" xfId="0" applyFont="1" applyBorder="1"/>
    <xf numFmtId="0" fontId="17" fillId="0" borderId="0" xfId="0" applyFont="1"/>
    <xf numFmtId="0" fontId="14" fillId="0" borderId="0" xfId="0" applyFont="1" applyAlignment="1">
      <alignment horizontal="center" vertical="center"/>
    </xf>
    <xf numFmtId="0" fontId="14" fillId="0" borderId="0" xfId="0" applyFont="1"/>
    <xf numFmtId="0" fontId="49" fillId="0" borderId="2" xfId="0" applyFont="1" applyBorder="1" applyAlignment="1">
      <alignment wrapText="1"/>
    </xf>
    <xf numFmtId="0" fontId="49" fillId="0" borderId="2" xfId="0" applyFont="1" applyBorder="1"/>
    <xf numFmtId="0" fontId="49" fillId="0" borderId="1" xfId="0" applyFont="1" applyBorder="1" applyAlignment="1">
      <alignment wrapText="1"/>
    </xf>
    <xf numFmtId="0" fontId="49" fillId="0" borderId="1" xfId="0" applyFont="1" applyBorder="1"/>
    <xf numFmtId="0" fontId="50" fillId="0" borderId="0" xfId="0" quotePrefix="1" applyFont="1" applyAlignment="1">
      <alignment horizontal="center" vertical="center" wrapText="1"/>
    </xf>
    <xf numFmtId="0" fontId="49" fillId="0" borderId="0" xfId="0" applyFont="1"/>
    <xf numFmtId="0" fontId="49" fillId="0" borderId="1" xfId="0" applyFont="1" applyBorder="1" applyAlignment="1">
      <alignment horizontal="center" wrapText="1"/>
    </xf>
    <xf numFmtId="2" fontId="50" fillId="0" borderId="0" xfId="0" applyNumberFormat="1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0" fillId="0" borderId="0" xfId="0" applyFont="1" applyAlignment="1">
      <alignment wrapText="1"/>
    </xf>
    <xf numFmtId="2" fontId="50" fillId="0" borderId="0" xfId="0" applyNumberFormat="1" applyFont="1"/>
    <xf numFmtId="0" fontId="50" fillId="0" borderId="0" xfId="0" applyFont="1"/>
    <xf numFmtId="2" fontId="49" fillId="0" borderId="2" xfId="0" applyNumberFormat="1" applyFont="1" applyBorder="1" applyAlignment="1">
      <alignment horizontal="center"/>
    </xf>
    <xf numFmtId="2" fontId="49" fillId="0" borderId="1" xfId="0" applyNumberFormat="1" applyFont="1" applyBorder="1" applyAlignment="1">
      <alignment horizontal="center"/>
    </xf>
    <xf numFmtId="2" fontId="49" fillId="0" borderId="0" xfId="0" applyNumberFormat="1" applyFont="1" applyAlignment="1">
      <alignment horizontal="center"/>
    </xf>
    <xf numFmtId="2" fontId="49" fillId="0" borderId="2" xfId="0" applyNumberFormat="1" applyFont="1" applyBorder="1" applyAlignment="1">
      <alignment vertical="center"/>
    </xf>
    <xf numFmtId="2" fontId="49" fillId="0" borderId="1" xfId="0" applyNumberFormat="1" applyFont="1" applyBorder="1" applyAlignment="1">
      <alignment vertical="center"/>
    </xf>
    <xf numFmtId="2" fontId="49" fillId="0" borderId="0" xfId="0" applyNumberFormat="1" applyFont="1" applyAlignment="1">
      <alignment vertical="center"/>
    </xf>
    <xf numFmtId="0" fontId="40" fillId="0" borderId="2" xfId="1" applyFont="1" applyBorder="1" applyAlignment="1">
      <alignment vertical="center"/>
    </xf>
    <xf numFmtId="0" fontId="40" fillId="0" borderId="9" xfId="1" applyFont="1" applyBorder="1" applyAlignment="1">
      <alignment vertical="center"/>
    </xf>
    <xf numFmtId="2" fontId="42" fillId="0" borderId="0" xfId="1" applyNumberFormat="1" applyFont="1" applyAlignment="1">
      <alignment horizontal="center"/>
    </xf>
    <xf numFmtId="0" fontId="41" fillId="0" borderId="0" xfId="0" applyFont="1" applyBorder="1" applyAlignment="1">
      <alignment horizontal="center"/>
    </xf>
    <xf numFmtId="0" fontId="41" fillId="0" borderId="0" xfId="0" applyFont="1" applyAlignment="1">
      <alignment horizontal="center"/>
    </xf>
    <xf numFmtId="2" fontId="42" fillId="0" borderId="0" xfId="1" applyNumberFormat="1" applyFont="1" applyBorder="1" applyAlignment="1">
      <alignment horizontal="center"/>
    </xf>
    <xf numFmtId="2" fontId="42" fillId="0" borderId="3" xfId="1" applyNumberFormat="1" applyFont="1" applyBorder="1" applyAlignment="1">
      <alignment horizontal="center"/>
    </xf>
    <xf numFmtId="2" fontId="42" fillId="0" borderId="2" xfId="1" applyNumberFormat="1" applyFont="1" applyBorder="1" applyAlignment="1">
      <alignment horizontal="center"/>
    </xf>
    <xf numFmtId="0" fontId="48" fillId="0" borderId="0" xfId="0" applyFont="1" applyAlignment="1">
      <alignment horizontal="center"/>
    </xf>
    <xf numFmtId="0" fontId="48" fillId="0" borderId="0" xfId="0" applyFont="1" applyBorder="1" applyAlignment="1">
      <alignment horizontal="center"/>
    </xf>
    <xf numFmtId="2" fontId="40" fillId="0" borderId="3" xfId="1" applyNumberFormat="1" applyFont="1" applyBorder="1" applyAlignment="1">
      <alignment horizontal="center"/>
    </xf>
    <xf numFmtId="2" fontId="40" fillId="0" borderId="0" xfId="1" applyNumberFormat="1" applyFont="1" applyBorder="1" applyAlignment="1">
      <alignment horizontal="center"/>
    </xf>
    <xf numFmtId="0" fontId="43" fillId="0" borderId="0" xfId="0" applyFont="1" applyAlignment="1">
      <alignment horizontal="center"/>
    </xf>
    <xf numFmtId="0" fontId="51" fillId="0" borderId="2" xfId="1" applyFont="1" applyBorder="1" applyAlignment="1">
      <alignment wrapText="1"/>
    </xf>
    <xf numFmtId="2" fontId="51" fillId="0" borderId="2" xfId="1" applyNumberFormat="1" applyFont="1" applyBorder="1"/>
    <xf numFmtId="0" fontId="51" fillId="0" borderId="1" xfId="1" applyFont="1" applyBorder="1" applyAlignment="1">
      <alignment wrapText="1"/>
    </xf>
    <xf numFmtId="2" fontId="51" fillId="0" borderId="1" xfId="1" applyNumberFormat="1" applyFont="1" applyBorder="1"/>
    <xf numFmtId="0" fontId="52" fillId="0" borderId="0" xfId="1" quotePrefix="1" applyFont="1" applyAlignment="1">
      <alignment horizontal="center" wrapText="1"/>
    </xf>
    <xf numFmtId="2" fontId="51" fillId="0" borderId="0" xfId="1" applyNumberFormat="1" applyFont="1"/>
    <xf numFmtId="2" fontId="52" fillId="0" borderId="0" xfId="1" applyNumberFormat="1" applyFont="1" applyAlignment="1">
      <alignment horizontal="center"/>
    </xf>
    <xf numFmtId="0" fontId="43" fillId="0" borderId="0" xfId="0" applyFont="1" applyAlignment="1">
      <alignment horizontal="left" vertical="center"/>
    </xf>
    <xf numFmtId="0" fontId="40" fillId="0" borderId="2" xfId="0" applyFont="1" applyBorder="1" applyAlignment="1">
      <alignment wrapText="1"/>
    </xf>
    <xf numFmtId="0" fontId="42" fillId="0" borderId="0" xfId="0" quotePrefix="1" applyFont="1" applyAlignment="1">
      <alignment horizontal="center" vertical="center" wrapText="1"/>
    </xf>
    <xf numFmtId="2" fontId="42" fillId="0" borderId="0" xfId="0" applyNumberFormat="1" applyFont="1" applyAlignment="1">
      <alignment horizontal="center" vertical="center"/>
    </xf>
    <xf numFmtId="2" fontId="40" fillId="0" borderId="2" xfId="0" applyNumberFormat="1" applyFont="1" applyBorder="1" applyAlignment="1">
      <alignment horizontal="center"/>
    </xf>
    <xf numFmtId="2" fontId="40" fillId="0" borderId="1" xfId="0" applyNumberFormat="1" applyFont="1" applyBorder="1" applyAlignment="1">
      <alignment horizontal="center"/>
    </xf>
    <xf numFmtId="0" fontId="40" fillId="0" borderId="1" xfId="0" applyFont="1" applyBorder="1" applyAlignment="1">
      <alignment wrapText="1"/>
    </xf>
    <xf numFmtId="0" fontId="53" fillId="0" borderId="0" xfId="0" applyFont="1" applyAlignment="1">
      <alignment horizontal="left" vertical="center"/>
    </xf>
    <xf numFmtId="0" fontId="53" fillId="0" borderId="0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54" fillId="0" borderId="0" xfId="0" applyFont="1" applyAlignment="1">
      <alignment horizontal="center" vertical="center"/>
    </xf>
    <xf numFmtId="0" fontId="54" fillId="0" borderId="0" xfId="0" applyFont="1" applyBorder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3" fillId="0" borderId="3" xfId="1" applyFont="1" applyBorder="1" applyAlignment="1">
      <alignment horizontal="center" vertical="center" wrapText="1"/>
    </xf>
    <xf numFmtId="0" fontId="23" fillId="0" borderId="4" xfId="1" applyFont="1" applyBorder="1" applyAlignment="1">
      <alignment horizontal="center" vertical="center" wrapText="1"/>
    </xf>
    <xf numFmtId="0" fontId="23" fillId="0" borderId="1" xfId="1" applyFont="1" applyBorder="1" applyAlignment="1">
      <alignment horizontal="center" vertical="center" wrapText="1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vertical="center"/>
    </xf>
    <xf numFmtId="0" fontId="12" fillId="0" borderId="0" xfId="1" applyFont="1" applyAlignment="1">
      <alignment horizontal="center"/>
    </xf>
    <xf numFmtId="14" fontId="12" fillId="0" borderId="0" xfId="1" applyNumberFormat="1" applyFont="1" applyAlignment="1">
      <alignment horizontal="center"/>
    </xf>
    <xf numFmtId="0" fontId="25" fillId="0" borderId="0" xfId="0" applyFont="1" applyAlignment="1">
      <alignment horizontal="center" vertical="center"/>
    </xf>
    <xf numFmtId="0" fontId="26" fillId="0" borderId="0" xfId="0" applyFont="1" applyAlignment="1">
      <alignment horizontal="center"/>
    </xf>
    <xf numFmtId="0" fontId="25" fillId="0" borderId="0" xfId="0" applyFont="1" applyAlignment="1">
      <alignment horizontal="right" vertical="center"/>
    </xf>
    <xf numFmtId="0" fontId="26" fillId="0" borderId="0" xfId="0" applyFont="1" applyAlignment="1">
      <alignment horizontal="right"/>
    </xf>
    <xf numFmtId="0" fontId="7" fillId="0" borderId="0" xfId="0" applyFont="1" applyAlignment="1">
      <alignment horizontal="left" vertical="center"/>
    </xf>
    <xf numFmtId="0" fontId="0" fillId="0" borderId="0" xfId="0" applyAlignment="1"/>
    <xf numFmtId="0" fontId="19" fillId="0" borderId="0" xfId="0" applyFont="1" applyAlignment="1">
      <alignment horizontal="left" vertical="center"/>
    </xf>
    <xf numFmtId="0" fontId="16" fillId="0" borderId="0" xfId="1" applyFont="1" applyAlignment="1">
      <alignment horizontal="center"/>
    </xf>
    <xf numFmtId="14" fontId="16" fillId="0" borderId="0" xfId="1" applyNumberFormat="1" applyFont="1" applyAlignment="1">
      <alignment horizontal="center"/>
    </xf>
    <xf numFmtId="0" fontId="20" fillId="0" borderId="0" xfId="0" applyFont="1" applyAlignment="1"/>
    <xf numFmtId="0" fontId="15" fillId="0" borderId="3" xfId="1" applyFont="1" applyBorder="1" applyAlignment="1">
      <alignment horizontal="center" vertical="center" wrapText="1"/>
    </xf>
    <xf numFmtId="0" fontId="15" fillId="0" borderId="4" xfId="1" applyFont="1" applyBorder="1" applyAlignment="1">
      <alignment horizontal="center" vertical="center" wrapText="1"/>
    </xf>
    <xf numFmtId="0" fontId="18" fillId="0" borderId="0" xfId="1" applyFont="1" applyAlignment="1">
      <alignment horizontal="center"/>
    </xf>
    <xf numFmtId="0" fontId="15" fillId="0" borderId="1" xfId="1" applyFont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 wrapText="1"/>
    </xf>
    <xf numFmtId="0" fontId="10" fillId="0" borderId="3" xfId="1" applyFont="1" applyBorder="1" applyAlignment="1">
      <alignment horizontal="center" vertical="center" wrapText="1"/>
    </xf>
    <xf numFmtId="0" fontId="10" fillId="0" borderId="4" xfId="1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3" fillId="0" borderId="0" xfId="1" applyFont="1" applyAlignment="1">
      <alignment horizontal="center"/>
    </xf>
    <xf numFmtId="14" fontId="3" fillId="0" borderId="0" xfId="1" applyNumberFormat="1" applyFont="1" applyAlignment="1">
      <alignment horizontal="center"/>
    </xf>
    <xf numFmtId="0" fontId="5" fillId="0" borderId="0" xfId="0" applyFont="1" applyAlignment="1"/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40" fillId="0" borderId="1" xfId="1" applyFont="1" applyBorder="1" applyAlignment="1">
      <alignment horizontal="center" vertical="center" wrapText="1"/>
    </xf>
    <xf numFmtId="0" fontId="40" fillId="0" borderId="2" xfId="1" applyFont="1" applyBorder="1" applyAlignment="1">
      <alignment horizontal="center" vertical="center" wrapText="1"/>
    </xf>
    <xf numFmtId="0" fontId="40" fillId="0" borderId="9" xfId="1" applyFont="1" applyBorder="1" applyAlignment="1">
      <alignment horizontal="center" vertical="center" wrapText="1"/>
    </xf>
    <xf numFmtId="0" fontId="38" fillId="0" borderId="0" xfId="0" applyFont="1" applyAlignment="1">
      <alignment horizontal="left" vertical="center"/>
    </xf>
    <xf numFmtId="0" fontId="36" fillId="0" borderId="0" xfId="1" applyFont="1" applyAlignment="1">
      <alignment horizontal="center" vertical="center"/>
    </xf>
    <xf numFmtId="14" fontId="36" fillId="0" borderId="0" xfId="1" applyNumberFormat="1" applyFont="1" applyAlignment="1">
      <alignment horizontal="left" vertical="center"/>
    </xf>
    <xf numFmtId="0" fontId="34" fillId="0" borderId="0" xfId="0" applyFont="1" applyAlignment="1">
      <alignment horizontal="left" vertical="center"/>
    </xf>
    <xf numFmtId="0" fontId="35" fillId="0" borderId="0" xfId="0" applyFont="1" applyAlignment="1">
      <alignment horizontal="left" vertical="center"/>
    </xf>
    <xf numFmtId="0" fontId="38" fillId="0" borderId="0" xfId="0" applyFont="1" applyAlignment="1">
      <alignment horizontal="right" vertical="center"/>
    </xf>
    <xf numFmtId="0" fontId="31" fillId="0" borderId="0" xfId="0" applyFont="1" applyAlignment="1">
      <alignment horizontal="left"/>
    </xf>
    <xf numFmtId="0" fontId="32" fillId="0" borderId="0" xfId="0" applyFont="1" applyAlignment="1">
      <alignment horizontal="left"/>
    </xf>
    <xf numFmtId="0" fontId="44" fillId="0" borderId="0" xfId="0" applyFont="1" applyAlignment="1">
      <alignment horizontal="left" vertical="center"/>
    </xf>
    <xf numFmtId="0" fontId="44" fillId="0" borderId="0" xfId="0" applyFont="1" applyAlignment="1">
      <alignment horizontal="right" vertical="center" wrapText="1"/>
    </xf>
    <xf numFmtId="0" fontId="45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46" fillId="0" borderId="0" xfId="1" applyFont="1" applyAlignment="1">
      <alignment horizontal="center" vertical="center"/>
    </xf>
    <xf numFmtId="14" fontId="46" fillId="0" borderId="0" xfId="1" applyNumberFormat="1" applyFont="1" applyAlignment="1">
      <alignment horizontal="left" vertical="center"/>
    </xf>
    <xf numFmtId="0" fontId="45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14" fontId="12" fillId="0" borderId="0" xfId="1" applyNumberFormat="1" applyFont="1" applyAlignment="1">
      <alignment horizontal="left"/>
    </xf>
    <xf numFmtId="0" fontId="26" fillId="0" borderId="0" xfId="0" applyFont="1" applyAlignment="1">
      <alignment horizontal="left"/>
    </xf>
    <xf numFmtId="0" fontId="10" fillId="0" borderId="2" xfId="1" applyFont="1" applyBorder="1" applyAlignment="1">
      <alignment horizontal="center" vertical="center" wrapText="1"/>
    </xf>
    <xf numFmtId="0" fontId="10" fillId="0" borderId="9" xfId="1" applyFont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2 2" xfId="2"/>
    <cellStyle name="Обычный 3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5"/>
  <sheetViews>
    <sheetView zoomScale="75" zoomScaleNormal="75" workbookViewId="0">
      <selection activeCell="N17" sqref="N17"/>
    </sheetView>
  </sheetViews>
  <sheetFormatPr defaultRowHeight="15" x14ac:dyDescent="0.25"/>
  <cols>
    <col min="1" max="1" width="41.140625" customWidth="1"/>
    <col min="2" max="2" width="18.5703125" customWidth="1"/>
    <col min="3" max="3" width="12.85546875" customWidth="1"/>
    <col min="4" max="4" width="13.85546875" customWidth="1"/>
    <col min="5" max="5" width="3.5703125" hidden="1" customWidth="1"/>
    <col min="6" max="6" width="49.42578125" customWidth="1"/>
    <col min="7" max="7" width="11.7109375" customWidth="1"/>
    <col min="8" max="8" width="15.42578125" customWidth="1"/>
    <col min="10" max="13" width="9.140625" hidden="1" customWidth="1"/>
  </cols>
  <sheetData>
    <row r="1" spans="1:11" ht="26.25" x14ac:dyDescent="0.4">
      <c r="A1" s="209" t="s">
        <v>33</v>
      </c>
      <c r="B1" s="209"/>
      <c r="C1" s="209"/>
      <c r="D1" s="209"/>
      <c r="E1" s="209"/>
      <c r="F1" s="210" t="s">
        <v>33</v>
      </c>
      <c r="G1" s="210"/>
      <c r="H1" s="81"/>
      <c r="J1" s="12"/>
      <c r="K1" s="12"/>
    </row>
    <row r="2" spans="1:11" ht="26.25" x14ac:dyDescent="0.4">
      <c r="A2" s="213" t="s">
        <v>29</v>
      </c>
      <c r="B2" s="214"/>
      <c r="C2" s="214"/>
      <c r="D2" s="214"/>
      <c r="E2" s="214"/>
      <c r="F2" s="215" t="s">
        <v>30</v>
      </c>
      <c r="G2" s="216"/>
      <c r="H2" s="82"/>
      <c r="J2" s="12"/>
      <c r="K2" s="12"/>
    </row>
    <row r="3" spans="1:11" ht="26.25" x14ac:dyDescent="0.4">
      <c r="A3" s="83" t="s">
        <v>1</v>
      </c>
      <c r="B3" s="82"/>
      <c r="C3" s="82"/>
      <c r="D3" s="82"/>
      <c r="E3" s="82"/>
      <c r="F3" s="83" t="s">
        <v>1</v>
      </c>
      <c r="G3" s="82"/>
      <c r="H3" s="82"/>
      <c r="J3" s="12"/>
      <c r="K3" s="12"/>
    </row>
    <row r="4" spans="1:11" ht="26.25" x14ac:dyDescent="0.4">
      <c r="A4" s="83" t="s">
        <v>68</v>
      </c>
      <c r="B4" s="82"/>
      <c r="C4" s="82"/>
      <c r="D4" s="82"/>
      <c r="E4" s="82"/>
      <c r="F4" s="83" t="s">
        <v>68</v>
      </c>
      <c r="G4" s="82"/>
      <c r="H4" s="82"/>
      <c r="J4" s="12"/>
      <c r="K4" s="12"/>
    </row>
    <row r="5" spans="1:11" ht="21" x14ac:dyDescent="0.35">
      <c r="A5" s="44" t="s">
        <v>72</v>
      </c>
      <c r="B5" s="5"/>
      <c r="C5" s="5"/>
      <c r="D5" s="5"/>
      <c r="E5" s="5"/>
      <c r="F5" s="22" t="s">
        <v>72</v>
      </c>
      <c r="G5" s="5"/>
      <c r="H5" s="5"/>
    </row>
    <row r="6" spans="1:11" ht="23.25" x14ac:dyDescent="0.35">
      <c r="A6" s="211" t="s">
        <v>2</v>
      </c>
      <c r="B6" s="211"/>
      <c r="C6" s="211"/>
      <c r="D6" s="5"/>
      <c r="E6" s="5"/>
      <c r="F6" s="211" t="s">
        <v>2</v>
      </c>
      <c r="G6" s="211"/>
      <c r="H6" s="211"/>
    </row>
    <row r="7" spans="1:11" ht="20.25" customHeight="1" x14ac:dyDescent="0.35">
      <c r="A7" s="212" t="s">
        <v>73</v>
      </c>
      <c r="B7" s="212"/>
      <c r="C7" s="6"/>
      <c r="D7" s="5"/>
      <c r="E7" s="5"/>
      <c r="F7" s="212" t="s">
        <v>74</v>
      </c>
      <c r="G7" s="212"/>
      <c r="H7" s="6"/>
    </row>
    <row r="8" spans="1:11" ht="21" hidden="1" x14ac:dyDescent="0.35">
      <c r="A8" s="7"/>
      <c r="B8" s="7"/>
      <c r="C8" s="8"/>
      <c r="D8" s="4"/>
      <c r="E8" s="4"/>
      <c r="F8" s="7"/>
      <c r="G8" s="7"/>
      <c r="H8" s="8"/>
    </row>
    <row r="9" spans="1:11" ht="6" hidden="1" customHeight="1" x14ac:dyDescent="0.35">
      <c r="A9" s="71"/>
      <c r="B9" s="70"/>
      <c r="C9" s="70"/>
      <c r="D9" s="5"/>
      <c r="E9" s="5"/>
      <c r="F9" s="73"/>
      <c r="G9" s="72"/>
      <c r="H9" s="72"/>
    </row>
    <row r="10" spans="1:11" ht="36.75" hidden="1" customHeight="1" x14ac:dyDescent="0.35">
      <c r="A10" s="71"/>
      <c r="B10" s="70"/>
      <c r="C10" s="70"/>
      <c r="D10" s="5"/>
      <c r="E10" s="5"/>
      <c r="F10" s="73"/>
      <c r="G10" s="72"/>
      <c r="H10" s="72"/>
    </row>
    <row r="11" spans="1:11" ht="21" customHeight="1" x14ac:dyDescent="0.35">
      <c r="A11" s="208" t="s">
        <v>25</v>
      </c>
      <c r="B11" s="208" t="s">
        <v>26</v>
      </c>
      <c r="C11" s="206" t="s">
        <v>18</v>
      </c>
      <c r="D11" s="5"/>
      <c r="E11" s="5"/>
      <c r="F11" s="208" t="s">
        <v>25</v>
      </c>
      <c r="G11" s="208" t="s">
        <v>26</v>
      </c>
      <c r="H11" s="206" t="s">
        <v>18</v>
      </c>
    </row>
    <row r="12" spans="1:11" ht="21.75" customHeight="1" x14ac:dyDescent="0.35">
      <c r="A12" s="208"/>
      <c r="B12" s="208"/>
      <c r="C12" s="207"/>
      <c r="D12" s="5"/>
      <c r="E12" s="5"/>
      <c r="F12" s="208"/>
      <c r="G12" s="208"/>
      <c r="H12" s="207"/>
    </row>
    <row r="13" spans="1:11" ht="20.25" customHeight="1" x14ac:dyDescent="0.35">
      <c r="A13" s="76" t="s">
        <v>3</v>
      </c>
      <c r="B13" s="75"/>
      <c r="C13" s="75"/>
      <c r="D13" s="68"/>
      <c r="E13" s="68"/>
      <c r="F13" s="76" t="s">
        <v>3</v>
      </c>
      <c r="G13" s="74"/>
      <c r="H13" s="74"/>
    </row>
    <row r="14" spans="1:11" ht="21" x14ac:dyDescent="0.35">
      <c r="A14" s="24" t="s">
        <v>16</v>
      </c>
      <c r="B14" s="25" t="s">
        <v>14</v>
      </c>
      <c r="C14" s="25">
        <v>240.86056999999997</v>
      </c>
      <c r="D14" s="5"/>
      <c r="E14" s="5"/>
      <c r="F14" s="24" t="s">
        <v>16</v>
      </c>
      <c r="G14" s="25" t="s">
        <v>14</v>
      </c>
      <c r="H14" s="25">
        <v>240.86056999999997</v>
      </c>
      <c r="I14" s="45"/>
    </row>
    <row r="15" spans="1:11" ht="23.25" customHeight="1" x14ac:dyDescent="0.35">
      <c r="A15" s="24" t="s">
        <v>17</v>
      </c>
      <c r="B15" s="25" t="s">
        <v>69</v>
      </c>
      <c r="C15" s="25">
        <v>43.126649999999998</v>
      </c>
      <c r="D15" s="5"/>
      <c r="E15" s="5"/>
      <c r="F15" s="24" t="s">
        <v>17</v>
      </c>
      <c r="G15" s="25" t="s">
        <v>69</v>
      </c>
      <c r="H15" s="25">
        <v>43.126649999999998</v>
      </c>
      <c r="I15" s="45"/>
    </row>
    <row r="16" spans="1:11" ht="21" x14ac:dyDescent="0.35">
      <c r="A16" s="24" t="s">
        <v>20</v>
      </c>
      <c r="B16" s="25" t="s">
        <v>24</v>
      </c>
      <c r="C16" s="25">
        <v>47.262132000000008</v>
      </c>
      <c r="D16" s="5"/>
      <c r="E16" s="5"/>
      <c r="F16" s="24" t="s">
        <v>20</v>
      </c>
      <c r="G16" s="25" t="s">
        <v>24</v>
      </c>
      <c r="H16" s="25">
        <v>47.262132000000008</v>
      </c>
      <c r="I16" s="45"/>
    </row>
    <row r="17" spans="1:9" ht="21" x14ac:dyDescent="0.35">
      <c r="A17" s="24" t="s">
        <v>9</v>
      </c>
      <c r="B17" s="25" t="s">
        <v>10</v>
      </c>
      <c r="C17" s="25">
        <v>89.560399999999987</v>
      </c>
      <c r="D17" s="68"/>
      <c r="E17" s="68"/>
      <c r="F17" s="24" t="s">
        <v>9</v>
      </c>
      <c r="G17" s="25" t="s">
        <v>10</v>
      </c>
      <c r="H17" s="25">
        <v>89.560399999999987</v>
      </c>
      <c r="I17" s="45"/>
    </row>
    <row r="18" spans="1:9" ht="21" x14ac:dyDescent="0.35">
      <c r="A18" s="78" t="s">
        <v>21</v>
      </c>
      <c r="B18" s="79">
        <v>335</v>
      </c>
      <c r="C18" s="79">
        <v>420.81</v>
      </c>
      <c r="D18" s="5"/>
      <c r="E18" s="5"/>
      <c r="F18" s="78" t="s">
        <v>21</v>
      </c>
      <c r="G18" s="79">
        <v>335</v>
      </c>
      <c r="H18" s="79">
        <v>420.81</v>
      </c>
      <c r="I18" s="45"/>
    </row>
    <row r="19" spans="1:9" ht="21" x14ac:dyDescent="0.35">
      <c r="A19" s="80" t="s">
        <v>6</v>
      </c>
      <c r="B19" s="25"/>
      <c r="C19" s="25"/>
      <c r="D19" s="5"/>
      <c r="E19" s="5"/>
      <c r="F19" s="80" t="s">
        <v>6</v>
      </c>
      <c r="G19" s="25"/>
      <c r="H19" s="25"/>
      <c r="I19" s="45"/>
    </row>
    <row r="20" spans="1:9" ht="14.25" customHeight="1" x14ac:dyDescent="0.35">
      <c r="A20" s="24" t="s">
        <v>70</v>
      </c>
      <c r="B20" s="25" t="s">
        <v>14</v>
      </c>
      <c r="C20" s="25">
        <v>33.407047712418304</v>
      </c>
      <c r="D20" s="68"/>
      <c r="E20" s="68"/>
      <c r="F20" s="24" t="s">
        <v>70</v>
      </c>
      <c r="G20" s="25" t="s">
        <v>14</v>
      </c>
      <c r="H20" s="25">
        <v>33.407047712418304</v>
      </c>
      <c r="I20" s="45"/>
    </row>
    <row r="21" spans="1:9" ht="31.5" customHeight="1" x14ac:dyDescent="0.35">
      <c r="A21" s="78" t="s">
        <v>22</v>
      </c>
      <c r="B21" s="79">
        <v>100</v>
      </c>
      <c r="C21" s="79">
        <v>33.409999999999997</v>
      </c>
      <c r="D21" s="68"/>
      <c r="E21" s="68"/>
      <c r="F21" s="78" t="s">
        <v>22</v>
      </c>
      <c r="G21" s="79">
        <v>100</v>
      </c>
      <c r="H21" s="79">
        <v>33.409999999999997</v>
      </c>
      <c r="I21" s="45"/>
    </row>
    <row r="22" spans="1:9" ht="40.5" customHeight="1" x14ac:dyDescent="0.35">
      <c r="A22" s="80" t="s">
        <v>7</v>
      </c>
      <c r="B22" s="25"/>
      <c r="C22" s="25"/>
      <c r="D22" s="5"/>
      <c r="E22" s="5"/>
      <c r="F22" s="80" t="s">
        <v>7</v>
      </c>
      <c r="G22" s="25"/>
      <c r="H22" s="25"/>
      <c r="I22" s="45"/>
    </row>
    <row r="23" spans="1:9" ht="27" customHeight="1" x14ac:dyDescent="0.35">
      <c r="A23" s="24" t="s">
        <v>34</v>
      </c>
      <c r="B23" s="25" t="s">
        <v>32</v>
      </c>
      <c r="C23" s="25">
        <v>67.995340000000013</v>
      </c>
      <c r="D23" s="5"/>
      <c r="E23" s="5"/>
      <c r="F23" s="24" t="s">
        <v>34</v>
      </c>
      <c r="G23" s="25" t="s">
        <v>32</v>
      </c>
      <c r="H23" s="25">
        <v>67.995340000000013</v>
      </c>
      <c r="I23" s="45"/>
    </row>
    <row r="24" spans="1:9" ht="23.25" customHeight="1" x14ac:dyDescent="0.35">
      <c r="A24" s="24" t="s">
        <v>28</v>
      </c>
      <c r="B24" s="25" t="s">
        <v>24</v>
      </c>
      <c r="C24" s="25">
        <v>101.3766174</v>
      </c>
      <c r="D24" s="9"/>
      <c r="E24" s="9"/>
      <c r="F24" s="24" t="s">
        <v>28</v>
      </c>
      <c r="G24" s="25" t="s">
        <v>24</v>
      </c>
      <c r="H24" s="25">
        <v>101.3766174</v>
      </c>
      <c r="I24" s="45"/>
    </row>
    <row r="25" spans="1:9" ht="23.25" customHeight="1" x14ac:dyDescent="0.35">
      <c r="A25" s="24" t="s">
        <v>75</v>
      </c>
      <c r="B25" s="25" t="s">
        <v>24</v>
      </c>
      <c r="C25" s="25">
        <v>92.341267200000004</v>
      </c>
      <c r="D25" s="69"/>
      <c r="E25" s="69"/>
      <c r="F25" s="24" t="s">
        <v>75</v>
      </c>
      <c r="G25" s="25" t="s">
        <v>24</v>
      </c>
      <c r="H25" s="25">
        <v>92.341267200000004</v>
      </c>
      <c r="I25" s="45"/>
    </row>
    <row r="26" spans="1:9" ht="68.25" customHeight="1" x14ac:dyDescent="0.35">
      <c r="A26" s="24" t="s">
        <v>71</v>
      </c>
      <c r="B26" s="25" t="s">
        <v>5</v>
      </c>
      <c r="C26" s="25">
        <v>301.50234400000005</v>
      </c>
      <c r="D26" s="9"/>
      <c r="E26" s="9"/>
      <c r="F26" s="24" t="s">
        <v>71</v>
      </c>
      <c r="G26" s="25" t="s">
        <v>5</v>
      </c>
      <c r="H26" s="25">
        <v>301.50234400000005</v>
      </c>
      <c r="I26" s="45"/>
    </row>
    <row r="27" spans="1:9" ht="21.75" customHeight="1" x14ac:dyDescent="0.35">
      <c r="A27" s="24" t="s">
        <v>47</v>
      </c>
      <c r="B27" s="25" t="s">
        <v>32</v>
      </c>
      <c r="C27" s="25">
        <v>29.669858999999999</v>
      </c>
      <c r="D27" s="9"/>
      <c r="E27" s="9"/>
      <c r="F27" s="24" t="s">
        <v>47</v>
      </c>
      <c r="G27" s="25" t="s">
        <v>32</v>
      </c>
      <c r="H27" s="25">
        <v>29.669858999999999</v>
      </c>
      <c r="I27" s="45"/>
    </row>
    <row r="28" spans="1:9" ht="33" customHeight="1" x14ac:dyDescent="0.35">
      <c r="A28" s="24" t="s">
        <v>11</v>
      </c>
      <c r="B28" s="25" t="s">
        <v>10</v>
      </c>
      <c r="C28" s="25">
        <v>77.352000000000004</v>
      </c>
      <c r="D28" s="69"/>
      <c r="E28" s="69"/>
      <c r="F28" s="24" t="s">
        <v>11</v>
      </c>
      <c r="G28" s="25" t="s">
        <v>10</v>
      </c>
      <c r="H28" s="25">
        <v>77.352000000000004</v>
      </c>
      <c r="I28" s="45"/>
    </row>
    <row r="29" spans="1:9" ht="21" customHeight="1" x14ac:dyDescent="0.35">
      <c r="A29" s="24" t="s">
        <v>9</v>
      </c>
      <c r="B29" s="25" t="s">
        <v>10</v>
      </c>
      <c r="C29" s="25">
        <v>89.560399999999987</v>
      </c>
      <c r="D29" s="9"/>
      <c r="E29" s="9"/>
      <c r="F29" s="24" t="s">
        <v>9</v>
      </c>
      <c r="G29" s="25" t="s">
        <v>10</v>
      </c>
      <c r="H29" s="25">
        <v>89.560399999999987</v>
      </c>
      <c r="I29" s="45"/>
    </row>
    <row r="30" spans="1:9" ht="25.5" customHeight="1" x14ac:dyDescent="0.35">
      <c r="A30" s="78" t="s">
        <v>23</v>
      </c>
      <c r="B30" s="79">
        <v>700</v>
      </c>
      <c r="C30" s="79">
        <v>759.8</v>
      </c>
      <c r="D30" s="9"/>
      <c r="E30" s="9"/>
      <c r="F30" s="78" t="s">
        <v>23</v>
      </c>
      <c r="G30" s="79">
        <v>700</v>
      </c>
      <c r="H30" s="79">
        <v>759.8</v>
      </c>
      <c r="I30" s="45"/>
    </row>
    <row r="31" spans="1:9" ht="21" x14ac:dyDescent="0.35">
      <c r="A31" s="80" t="s">
        <v>12</v>
      </c>
      <c r="B31" s="25"/>
      <c r="C31" s="25"/>
      <c r="D31" s="9"/>
      <c r="E31" s="9"/>
      <c r="F31" s="80" t="s">
        <v>12</v>
      </c>
      <c r="G31" s="25"/>
      <c r="H31" s="25"/>
      <c r="I31" s="45"/>
    </row>
    <row r="32" spans="1:9" ht="18.75" x14ac:dyDescent="0.3">
      <c r="A32" s="24" t="s">
        <v>36</v>
      </c>
      <c r="B32" s="25" t="s">
        <v>8</v>
      </c>
      <c r="C32" s="25">
        <v>177.19114191008569</v>
      </c>
      <c r="D32" s="77"/>
      <c r="E32" s="77"/>
      <c r="F32" s="24" t="s">
        <v>36</v>
      </c>
      <c r="G32" s="25" t="s">
        <v>8</v>
      </c>
      <c r="H32" s="25">
        <v>177.19114191008569</v>
      </c>
    </row>
    <row r="33" spans="1:8" ht="18.75" x14ac:dyDescent="0.3">
      <c r="A33" s="24" t="s">
        <v>35</v>
      </c>
      <c r="B33" s="25" t="s">
        <v>5</v>
      </c>
      <c r="C33" s="25">
        <v>53.260700000000007</v>
      </c>
      <c r="F33" s="24" t="s">
        <v>35</v>
      </c>
      <c r="G33" s="25" t="s">
        <v>5</v>
      </c>
      <c r="H33" s="25">
        <v>53.260700000000007</v>
      </c>
    </row>
    <row r="34" spans="1:8" ht="18.75" x14ac:dyDescent="0.3">
      <c r="A34" s="46" t="s">
        <v>27</v>
      </c>
      <c r="B34" s="47">
        <v>260</v>
      </c>
      <c r="C34" s="47">
        <v>230.45</v>
      </c>
      <c r="F34" s="46" t="s">
        <v>27</v>
      </c>
      <c r="G34" s="47">
        <v>260</v>
      </c>
      <c r="H34" s="47">
        <v>230.45</v>
      </c>
    </row>
    <row r="35" spans="1:8" ht="18.75" x14ac:dyDescent="0.3">
      <c r="A35" s="46" t="s">
        <v>19</v>
      </c>
      <c r="B35" s="47"/>
      <c r="C35" s="47">
        <v>1444.47</v>
      </c>
      <c r="F35" s="46" t="s">
        <v>19</v>
      </c>
      <c r="G35" s="47"/>
      <c r="H35" s="47">
        <v>1444.47</v>
      </c>
    </row>
  </sheetData>
  <mergeCells count="14">
    <mergeCell ref="A1:E1"/>
    <mergeCell ref="F1:G1"/>
    <mergeCell ref="F6:H6"/>
    <mergeCell ref="A7:B7"/>
    <mergeCell ref="F7:G7"/>
    <mergeCell ref="A2:E2"/>
    <mergeCell ref="A6:C6"/>
    <mergeCell ref="F2:G2"/>
    <mergeCell ref="H11:H12"/>
    <mergeCell ref="F11:F12"/>
    <mergeCell ref="G11:G12"/>
    <mergeCell ref="C11:C12"/>
    <mergeCell ref="A11:A12"/>
    <mergeCell ref="B11:B12"/>
  </mergeCells>
  <pageMargins left="0.7" right="0.7" top="0.75" bottom="0.75" header="0.3" footer="0.3"/>
  <pageSetup paperSize="9" scale="6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8"/>
  <sheetViews>
    <sheetView zoomScale="75" zoomScaleNormal="75" workbookViewId="0">
      <selection activeCell="I29" sqref="I29"/>
    </sheetView>
  </sheetViews>
  <sheetFormatPr defaultRowHeight="15" x14ac:dyDescent="0.25"/>
  <cols>
    <col min="1" max="1" width="42" customWidth="1"/>
    <col min="2" max="2" width="10.140625" customWidth="1"/>
    <col min="3" max="3" width="9.7109375" customWidth="1"/>
    <col min="4" max="4" width="9" customWidth="1"/>
    <col min="5" max="5" width="38.5703125" hidden="1" customWidth="1"/>
    <col min="6" max="6" width="10" hidden="1" customWidth="1"/>
    <col min="7" max="7" width="0.42578125" hidden="1" customWidth="1"/>
    <col min="8" max="8" width="46.7109375" customWidth="1"/>
    <col min="9" max="9" width="11" customWidth="1"/>
  </cols>
  <sheetData>
    <row r="1" spans="1:10" ht="20.25" x14ac:dyDescent="0.25">
      <c r="A1" s="219" t="s">
        <v>0</v>
      </c>
      <c r="B1" s="219"/>
      <c r="C1" s="219"/>
      <c r="D1" s="219"/>
      <c r="E1" s="217"/>
      <c r="F1" s="217"/>
      <c r="H1" s="217" t="s">
        <v>0</v>
      </c>
      <c r="I1" s="217"/>
    </row>
    <row r="2" spans="1:10" ht="21" x14ac:dyDescent="0.35">
      <c r="A2" s="50" t="s">
        <v>15</v>
      </c>
      <c r="B2" s="51"/>
      <c r="C2" s="51"/>
      <c r="D2" s="51"/>
      <c r="E2" s="3"/>
      <c r="F2" s="4"/>
      <c r="H2" s="28" t="s">
        <v>15</v>
      </c>
      <c r="I2" s="4"/>
    </row>
    <row r="3" spans="1:10" ht="21" x14ac:dyDescent="0.35">
      <c r="A3" s="52" t="s">
        <v>1</v>
      </c>
      <c r="B3" s="51"/>
      <c r="C3" s="51"/>
      <c r="D3" s="51"/>
      <c r="E3" s="21"/>
      <c r="F3" s="4"/>
      <c r="H3" s="26" t="s">
        <v>1</v>
      </c>
      <c r="I3" s="4"/>
    </row>
    <row r="4" spans="1:10" ht="21" x14ac:dyDescent="0.35">
      <c r="A4" s="52" t="s">
        <v>54</v>
      </c>
      <c r="B4" s="51"/>
      <c r="C4" s="51"/>
      <c r="D4" s="51"/>
      <c r="E4" s="21"/>
      <c r="F4" s="4"/>
      <c r="H4" s="26" t="s">
        <v>55</v>
      </c>
      <c r="I4" s="4"/>
    </row>
    <row r="5" spans="1:10" ht="21" x14ac:dyDescent="0.35">
      <c r="A5" s="53" t="s">
        <v>64</v>
      </c>
      <c r="B5" s="54"/>
      <c r="C5" s="54"/>
      <c r="D5" s="54"/>
      <c r="E5" s="23"/>
      <c r="F5" s="5"/>
      <c r="G5" s="5"/>
      <c r="H5" s="27" t="s">
        <v>64</v>
      </c>
      <c r="I5" s="5"/>
    </row>
    <row r="6" spans="1:10" ht="22.5" x14ac:dyDescent="0.3">
      <c r="A6" s="220" t="s">
        <v>2</v>
      </c>
      <c r="B6" s="220"/>
      <c r="C6" s="54"/>
      <c r="D6" s="54"/>
      <c r="E6" s="211"/>
      <c r="F6" s="211"/>
      <c r="G6" s="211"/>
      <c r="H6" s="211" t="s">
        <v>2</v>
      </c>
      <c r="I6" s="211"/>
    </row>
    <row r="7" spans="1:10" ht="22.5" x14ac:dyDescent="0.3">
      <c r="A7" s="221" t="s">
        <v>65</v>
      </c>
      <c r="B7" s="222"/>
      <c r="C7" s="54"/>
      <c r="D7" s="54"/>
      <c r="E7" s="212"/>
      <c r="F7" s="218"/>
      <c r="G7" s="6"/>
      <c r="H7" s="212" t="s">
        <v>65</v>
      </c>
      <c r="I7" s="218"/>
    </row>
    <row r="8" spans="1:10" ht="20.25" x14ac:dyDescent="0.3">
      <c r="A8" s="55"/>
      <c r="B8" s="55"/>
      <c r="C8" s="51"/>
      <c r="D8" s="51"/>
      <c r="E8" s="7"/>
      <c r="F8" s="7"/>
      <c r="G8" s="8"/>
      <c r="H8" s="7"/>
      <c r="I8" s="7"/>
    </row>
    <row r="9" spans="1:10" ht="27" customHeight="1" x14ac:dyDescent="0.3">
      <c r="A9" s="56"/>
      <c r="B9" s="57"/>
      <c r="C9" s="57"/>
      <c r="D9" s="54"/>
      <c r="E9" s="227"/>
      <c r="F9" s="227"/>
      <c r="G9" s="228"/>
      <c r="H9" s="56"/>
      <c r="I9" s="57"/>
      <c r="J9" s="57"/>
    </row>
    <row r="10" spans="1:10" ht="22.5" x14ac:dyDescent="0.45">
      <c r="A10" s="225"/>
      <c r="B10" s="225"/>
      <c r="C10" s="225"/>
      <c r="D10" s="54"/>
      <c r="E10" s="227"/>
      <c r="F10" s="227"/>
      <c r="G10" s="229"/>
      <c r="H10" s="225"/>
      <c r="I10" s="225"/>
      <c r="J10" s="225"/>
    </row>
    <row r="11" spans="1:10" ht="20.25" x14ac:dyDescent="0.3">
      <c r="A11" s="58" t="s">
        <v>66</v>
      </c>
      <c r="B11" s="58"/>
      <c r="C11" s="58"/>
      <c r="D11" s="54"/>
      <c r="E11" s="10"/>
      <c r="F11" s="11"/>
      <c r="G11" s="11"/>
      <c r="H11" s="58" t="s">
        <v>66</v>
      </c>
      <c r="I11" s="58"/>
      <c r="J11" s="58"/>
    </row>
    <row r="12" spans="1:10" ht="35.25" customHeight="1" x14ac:dyDescent="0.35">
      <c r="A12" s="56"/>
      <c r="B12" s="57"/>
      <c r="C12" s="57"/>
      <c r="D12" s="54"/>
      <c r="E12" s="5"/>
      <c r="F12" s="5"/>
      <c r="G12" s="5"/>
      <c r="H12" s="56"/>
      <c r="I12" s="57"/>
      <c r="J12" s="57"/>
    </row>
    <row r="13" spans="1:10" ht="24.75" customHeight="1" x14ac:dyDescent="0.35">
      <c r="A13" s="55" t="s">
        <v>67</v>
      </c>
      <c r="B13" s="59"/>
      <c r="C13" s="60"/>
      <c r="D13" s="54"/>
      <c r="E13" s="5"/>
      <c r="F13" s="5"/>
      <c r="G13" s="5"/>
      <c r="H13" s="55" t="s">
        <v>67</v>
      </c>
      <c r="I13" s="59"/>
      <c r="J13" s="60"/>
    </row>
    <row r="14" spans="1:10" ht="24.75" customHeight="1" x14ac:dyDescent="0.35">
      <c r="A14" s="56"/>
      <c r="B14" s="57"/>
      <c r="C14" s="57"/>
      <c r="D14" s="54"/>
      <c r="E14" s="5"/>
      <c r="F14" s="5"/>
      <c r="G14" s="5"/>
      <c r="H14" s="56"/>
      <c r="I14" s="57"/>
      <c r="J14" s="57"/>
    </row>
    <row r="15" spans="1:10" ht="24" customHeight="1" x14ac:dyDescent="0.35">
      <c r="A15" s="56"/>
      <c r="B15" s="57"/>
      <c r="C15" s="57"/>
      <c r="D15" s="54"/>
      <c r="E15" s="5"/>
      <c r="F15" s="5"/>
      <c r="G15" s="5"/>
      <c r="H15" s="56"/>
      <c r="I15" s="57"/>
      <c r="J15" s="57"/>
    </row>
    <row r="16" spans="1:10" ht="28.5" customHeight="1" x14ac:dyDescent="0.35">
      <c r="A16" s="226" t="s">
        <v>25</v>
      </c>
      <c r="B16" s="226" t="s">
        <v>26</v>
      </c>
      <c r="C16" s="223" t="s">
        <v>18</v>
      </c>
      <c r="D16" s="54"/>
      <c r="E16" s="5"/>
      <c r="F16" s="5"/>
      <c r="G16" s="5"/>
      <c r="H16" s="226" t="s">
        <v>25</v>
      </c>
      <c r="I16" s="226" t="s">
        <v>26</v>
      </c>
      <c r="J16" s="223" t="s">
        <v>18</v>
      </c>
    </row>
    <row r="17" spans="1:10" ht="18" customHeight="1" x14ac:dyDescent="0.35">
      <c r="A17" s="226"/>
      <c r="B17" s="226"/>
      <c r="C17" s="224"/>
      <c r="D17" s="54"/>
      <c r="E17" s="5"/>
      <c r="F17" s="5"/>
      <c r="G17" s="5"/>
      <c r="H17" s="226"/>
      <c r="I17" s="226"/>
      <c r="J17" s="224"/>
    </row>
    <row r="18" spans="1:10" ht="21" x14ac:dyDescent="0.35">
      <c r="A18" s="61" t="s">
        <v>3</v>
      </c>
      <c r="B18" s="62"/>
      <c r="C18" s="62"/>
      <c r="D18" s="54"/>
      <c r="E18" s="5"/>
      <c r="F18" s="5"/>
      <c r="G18" s="5"/>
      <c r="H18" s="61" t="s">
        <v>3</v>
      </c>
      <c r="I18" s="62"/>
      <c r="J18" s="62"/>
    </row>
    <row r="19" spans="1:10" ht="21.75" customHeight="1" x14ac:dyDescent="0.35">
      <c r="A19" s="63" t="s">
        <v>57</v>
      </c>
      <c r="B19" s="66" t="s">
        <v>5</v>
      </c>
      <c r="C19" s="64">
        <v>189.33189599999997</v>
      </c>
      <c r="D19" s="54"/>
      <c r="E19" s="5"/>
      <c r="F19" s="5"/>
      <c r="G19" s="5"/>
      <c r="H19" s="63" t="s">
        <v>57</v>
      </c>
      <c r="I19" s="66" t="s">
        <v>5</v>
      </c>
      <c r="J19" s="64">
        <v>189.33189599999997</v>
      </c>
    </row>
    <row r="20" spans="1:10" ht="20.25" customHeight="1" x14ac:dyDescent="0.35">
      <c r="A20" s="63" t="s">
        <v>9</v>
      </c>
      <c r="B20" s="66" t="s">
        <v>4</v>
      </c>
      <c r="C20" s="64">
        <v>44.780199999999994</v>
      </c>
      <c r="D20" s="54"/>
      <c r="E20" s="5"/>
      <c r="F20" s="5"/>
      <c r="G20" s="5"/>
      <c r="H20" s="63" t="s">
        <v>9</v>
      </c>
      <c r="I20" s="66" t="s">
        <v>4</v>
      </c>
      <c r="J20" s="64">
        <v>44.780199999999994</v>
      </c>
    </row>
    <row r="21" spans="1:10" ht="18.75" customHeight="1" x14ac:dyDescent="0.35">
      <c r="A21" s="63" t="s">
        <v>38</v>
      </c>
      <c r="B21" s="66" t="s">
        <v>41</v>
      </c>
      <c r="C21" s="64">
        <v>35.06</v>
      </c>
      <c r="D21" s="54"/>
      <c r="E21" s="5"/>
      <c r="F21" s="5"/>
      <c r="G21" s="5"/>
      <c r="H21" s="63" t="s">
        <v>38</v>
      </c>
      <c r="I21" s="66" t="s">
        <v>41</v>
      </c>
      <c r="J21" s="64">
        <v>35.06</v>
      </c>
    </row>
    <row r="22" spans="1:10" ht="40.5" customHeight="1" x14ac:dyDescent="0.35">
      <c r="A22" s="24" t="s">
        <v>39</v>
      </c>
      <c r="B22" s="67" t="s">
        <v>24</v>
      </c>
      <c r="C22" s="25">
        <v>48.624673170731704</v>
      </c>
      <c r="D22" s="54"/>
      <c r="E22" s="5"/>
      <c r="F22" s="5"/>
      <c r="G22" s="5"/>
      <c r="H22" s="24" t="s">
        <v>39</v>
      </c>
      <c r="I22" s="67" t="s">
        <v>24</v>
      </c>
      <c r="J22" s="25">
        <v>48.624673170731704</v>
      </c>
    </row>
    <row r="23" spans="1:10" ht="19.5" customHeight="1" x14ac:dyDescent="0.35">
      <c r="A23" s="46" t="s">
        <v>21</v>
      </c>
      <c r="B23" s="47">
        <v>410</v>
      </c>
      <c r="C23" s="47">
        <v>317.8</v>
      </c>
      <c r="D23" s="54"/>
      <c r="E23" s="5"/>
      <c r="F23" s="5"/>
      <c r="G23" s="5"/>
      <c r="H23" s="46" t="s">
        <v>21</v>
      </c>
      <c r="I23" s="47">
        <v>410</v>
      </c>
      <c r="J23" s="47">
        <v>317.8</v>
      </c>
    </row>
    <row r="24" spans="1:10" ht="18.75" customHeight="1" x14ac:dyDescent="0.35">
      <c r="A24" s="61" t="s">
        <v>6</v>
      </c>
      <c r="B24" s="62"/>
      <c r="C24" s="62"/>
      <c r="D24" s="54"/>
      <c r="E24" s="5"/>
      <c r="F24" s="5"/>
      <c r="G24" s="5"/>
      <c r="H24" s="61" t="s">
        <v>6</v>
      </c>
      <c r="I24" s="62"/>
      <c r="J24" s="62"/>
    </row>
    <row r="25" spans="1:10" ht="16.5" customHeight="1" x14ac:dyDescent="0.35">
      <c r="A25" s="24" t="s">
        <v>13</v>
      </c>
      <c r="B25" s="67" t="s">
        <v>14</v>
      </c>
      <c r="C25" s="25">
        <v>43.239999999999995</v>
      </c>
      <c r="D25" s="65"/>
      <c r="E25" s="9"/>
      <c r="F25" s="9"/>
      <c r="G25" s="9"/>
      <c r="H25" s="24" t="s">
        <v>13</v>
      </c>
      <c r="I25" s="67" t="s">
        <v>14</v>
      </c>
      <c r="J25" s="25">
        <v>43.239999999999995</v>
      </c>
    </row>
    <row r="26" spans="1:10" ht="17.25" customHeight="1" x14ac:dyDescent="0.3">
      <c r="A26" s="46" t="s">
        <v>22</v>
      </c>
      <c r="B26" s="47">
        <v>100</v>
      </c>
      <c r="C26" s="47">
        <v>43.24</v>
      </c>
      <c r="D26" s="65"/>
      <c r="H26" s="46" t="s">
        <v>22</v>
      </c>
      <c r="I26" s="47">
        <v>100</v>
      </c>
      <c r="J26" s="47">
        <v>43.24</v>
      </c>
    </row>
    <row r="27" spans="1:10" ht="17.25" customHeight="1" x14ac:dyDescent="0.3">
      <c r="A27" s="61" t="s">
        <v>7</v>
      </c>
      <c r="B27" s="62"/>
      <c r="C27" s="62"/>
      <c r="D27" s="65"/>
      <c r="H27" s="61" t="s">
        <v>7</v>
      </c>
      <c r="I27" s="62"/>
      <c r="J27" s="62"/>
    </row>
    <row r="28" spans="1:10" ht="18.75" x14ac:dyDescent="0.3">
      <c r="A28" s="63" t="s">
        <v>58</v>
      </c>
      <c r="B28" s="66" t="s">
        <v>32</v>
      </c>
      <c r="C28" s="64">
        <v>3.9785699999999995</v>
      </c>
      <c r="D28" s="65"/>
      <c r="H28" s="63" t="s">
        <v>58</v>
      </c>
      <c r="I28" s="66" t="s">
        <v>32</v>
      </c>
      <c r="J28" s="64">
        <v>3.9785699999999995</v>
      </c>
    </row>
    <row r="29" spans="1:10" ht="20.25" customHeight="1" x14ac:dyDescent="0.3">
      <c r="A29" s="63" t="s">
        <v>59</v>
      </c>
      <c r="B29" s="66" t="s">
        <v>24</v>
      </c>
      <c r="C29" s="64">
        <v>102.002471676</v>
      </c>
      <c r="D29" s="65"/>
      <c r="H29" s="63" t="s">
        <v>59</v>
      </c>
      <c r="I29" s="66" t="s">
        <v>24</v>
      </c>
      <c r="J29" s="64">
        <v>102.002471676</v>
      </c>
    </row>
    <row r="30" spans="1:10" ht="24.75" customHeight="1" x14ac:dyDescent="0.3">
      <c r="A30" s="63" t="s">
        <v>60</v>
      </c>
      <c r="B30" s="66" t="s">
        <v>46</v>
      </c>
      <c r="C30" s="64">
        <v>147.54425789249999</v>
      </c>
      <c r="D30" s="65"/>
      <c r="H30" s="63" t="s">
        <v>60</v>
      </c>
      <c r="I30" s="64" t="s">
        <v>46</v>
      </c>
      <c r="J30" s="64">
        <v>147.54425789249999</v>
      </c>
    </row>
    <row r="31" spans="1:10" ht="18.75" x14ac:dyDescent="0.3">
      <c r="A31" s="63" t="s">
        <v>61</v>
      </c>
      <c r="B31" s="66" t="s">
        <v>37</v>
      </c>
      <c r="C31" s="64">
        <v>221.96142499999996</v>
      </c>
      <c r="D31" s="65"/>
      <c r="H31" s="63" t="s">
        <v>61</v>
      </c>
      <c r="I31" s="64" t="s">
        <v>37</v>
      </c>
      <c r="J31" s="64">
        <v>221.96142499999996</v>
      </c>
    </row>
    <row r="32" spans="1:10" ht="18.75" x14ac:dyDescent="0.3">
      <c r="A32" s="63" t="s">
        <v>62</v>
      </c>
      <c r="B32" s="66" t="s">
        <v>24</v>
      </c>
      <c r="C32" s="64">
        <v>61.371351000000004</v>
      </c>
      <c r="D32" s="65"/>
      <c r="H32" s="63" t="s">
        <v>62</v>
      </c>
      <c r="I32" s="64" t="s">
        <v>24</v>
      </c>
      <c r="J32" s="64">
        <v>61.371351000000004</v>
      </c>
    </row>
    <row r="33" spans="1:12" ht="18.75" x14ac:dyDescent="0.3">
      <c r="A33" s="24" t="s">
        <v>9</v>
      </c>
      <c r="B33" s="67" t="s">
        <v>4</v>
      </c>
      <c r="C33" s="25">
        <v>44.780199999999994</v>
      </c>
      <c r="D33" s="65"/>
      <c r="H33" s="24" t="s">
        <v>9</v>
      </c>
      <c r="I33" s="25" t="s">
        <v>4</v>
      </c>
      <c r="J33" s="25">
        <v>44.780199999999994</v>
      </c>
    </row>
    <row r="34" spans="1:12" ht="18.75" x14ac:dyDescent="0.3">
      <c r="A34" s="46" t="s">
        <v>23</v>
      </c>
      <c r="B34" s="47">
        <v>610</v>
      </c>
      <c r="C34" s="47">
        <v>581.64</v>
      </c>
      <c r="D34" s="65"/>
      <c r="H34" s="46" t="s">
        <v>23</v>
      </c>
      <c r="I34" s="47">
        <v>610</v>
      </c>
      <c r="J34" s="47">
        <v>581.64</v>
      </c>
    </row>
    <row r="35" spans="1:12" ht="18.75" x14ac:dyDescent="0.3">
      <c r="A35" s="49" t="s">
        <v>12</v>
      </c>
      <c r="B35" s="48"/>
      <c r="C35" s="48"/>
      <c r="H35" s="61" t="s">
        <v>12</v>
      </c>
      <c r="I35" s="62"/>
      <c r="J35" s="62"/>
    </row>
    <row r="36" spans="1:12" ht="18.75" x14ac:dyDescent="0.3">
      <c r="A36" s="63" t="s">
        <v>63</v>
      </c>
      <c r="B36" s="66" t="s">
        <v>8</v>
      </c>
      <c r="C36" s="64">
        <v>204.53878699999999</v>
      </c>
      <c r="D36" s="65"/>
      <c r="E36" s="65"/>
      <c r="F36" s="65"/>
      <c r="G36" s="65"/>
      <c r="H36" s="63" t="s">
        <v>63</v>
      </c>
      <c r="I36" s="64" t="s">
        <v>8</v>
      </c>
      <c r="J36" s="64">
        <v>204.53878699999999</v>
      </c>
      <c r="K36" s="65"/>
      <c r="L36" s="65"/>
    </row>
    <row r="37" spans="1:12" ht="18.75" x14ac:dyDescent="0.3">
      <c r="A37" s="24" t="s">
        <v>56</v>
      </c>
      <c r="B37" s="67" t="s">
        <v>5</v>
      </c>
      <c r="C37" s="25">
        <v>111.40926599999997</v>
      </c>
      <c r="D37" s="65"/>
      <c r="E37" s="65"/>
      <c r="F37" s="65"/>
      <c r="G37" s="65"/>
      <c r="H37" s="24" t="s">
        <v>56</v>
      </c>
      <c r="I37" s="25" t="s">
        <v>5</v>
      </c>
      <c r="J37" s="25">
        <v>111.40926599999997</v>
      </c>
      <c r="K37" s="65"/>
      <c r="L37" s="65"/>
    </row>
    <row r="38" spans="1:12" ht="18.75" x14ac:dyDescent="0.3">
      <c r="A38" s="65"/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5"/>
    </row>
  </sheetData>
  <mergeCells count="20">
    <mergeCell ref="J16:J17"/>
    <mergeCell ref="H10:J10"/>
    <mergeCell ref="H16:H17"/>
    <mergeCell ref="I16:I17"/>
    <mergeCell ref="C16:C17"/>
    <mergeCell ref="A10:C10"/>
    <mergeCell ref="A16:A17"/>
    <mergeCell ref="B16:B17"/>
    <mergeCell ref="F9:F10"/>
    <mergeCell ref="G9:G10"/>
    <mergeCell ref="E9:E10"/>
    <mergeCell ref="H1:I1"/>
    <mergeCell ref="H6:I6"/>
    <mergeCell ref="H7:I7"/>
    <mergeCell ref="A1:D1"/>
    <mergeCell ref="E1:F1"/>
    <mergeCell ref="A6:B6"/>
    <mergeCell ref="E6:G6"/>
    <mergeCell ref="A7:B7"/>
    <mergeCell ref="E7:F7"/>
  </mergeCells>
  <pageMargins left="0.7" right="0.7" top="0.75" bottom="0.75" header="0.3" footer="0.3"/>
  <pageSetup paperSize="9" scale="7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5"/>
  <sheetViews>
    <sheetView topLeftCell="F1" workbookViewId="0">
      <selection activeCell="W21" sqref="W21"/>
    </sheetView>
  </sheetViews>
  <sheetFormatPr defaultRowHeight="15" x14ac:dyDescent="0.25"/>
  <cols>
    <col min="1" max="1" width="38" customWidth="1"/>
    <col min="2" max="2" width="10.5703125" customWidth="1"/>
    <col min="3" max="3" width="0" hidden="1" customWidth="1"/>
    <col min="4" max="4" width="10.42578125" customWidth="1"/>
    <col min="5" max="5" width="0" hidden="1" customWidth="1"/>
    <col min="6" max="6" width="9.140625" customWidth="1"/>
    <col min="7" max="7" width="37.5703125" customWidth="1"/>
    <col min="8" max="8" width="11.85546875" customWidth="1"/>
    <col min="9" max="9" width="0" hidden="1" customWidth="1"/>
    <col min="10" max="10" width="10.28515625" customWidth="1"/>
  </cols>
  <sheetData>
    <row r="1" spans="1:12" ht="15.75" x14ac:dyDescent="0.25">
      <c r="A1" s="230" t="s">
        <v>0</v>
      </c>
      <c r="B1" s="230"/>
      <c r="C1" s="230"/>
      <c r="D1" s="230"/>
      <c r="E1" s="230"/>
      <c r="F1" s="230"/>
      <c r="G1" s="230" t="s">
        <v>0</v>
      </c>
      <c r="H1" s="230"/>
      <c r="I1" s="230"/>
      <c r="J1" s="230"/>
      <c r="K1" s="230"/>
      <c r="L1" s="230"/>
    </row>
    <row r="2" spans="1:12" ht="15.75" x14ac:dyDescent="0.25">
      <c r="A2" s="15" t="s">
        <v>15</v>
      </c>
      <c r="B2" s="16"/>
      <c r="C2" s="16"/>
      <c r="E2" s="16"/>
      <c r="F2" s="16"/>
      <c r="G2" s="15" t="s">
        <v>15</v>
      </c>
      <c r="H2" s="16"/>
      <c r="I2" s="16"/>
      <c r="K2" s="16"/>
      <c r="L2" s="16"/>
    </row>
    <row r="3" spans="1:12" ht="15.75" x14ac:dyDescent="0.25">
      <c r="A3" s="15" t="s">
        <v>1</v>
      </c>
      <c r="B3" s="16"/>
      <c r="C3" s="16"/>
      <c r="D3" s="16"/>
      <c r="E3" s="16"/>
      <c r="F3" s="16"/>
      <c r="G3" s="15" t="s">
        <v>1</v>
      </c>
      <c r="H3" s="16"/>
      <c r="I3" s="16"/>
      <c r="J3" s="16"/>
      <c r="K3" s="16"/>
      <c r="L3" s="16"/>
    </row>
    <row r="4" spans="1:12" ht="15.75" x14ac:dyDescent="0.25">
      <c r="A4" s="15" t="s">
        <v>52</v>
      </c>
      <c r="B4" s="16"/>
      <c r="C4" s="16"/>
      <c r="D4" s="16"/>
      <c r="E4" s="16"/>
      <c r="F4" s="16"/>
      <c r="G4" s="15" t="s">
        <v>52</v>
      </c>
      <c r="H4" s="16"/>
      <c r="I4" s="16"/>
      <c r="J4" s="16"/>
      <c r="K4" s="16"/>
      <c r="L4" s="16"/>
    </row>
    <row r="5" spans="1:12" ht="15.75" x14ac:dyDescent="0.25">
      <c r="A5" s="17" t="s">
        <v>53</v>
      </c>
      <c r="B5" s="1"/>
      <c r="C5" s="1"/>
      <c r="D5" s="1"/>
      <c r="E5" s="1"/>
      <c r="F5" s="1"/>
      <c r="G5" s="17" t="s">
        <v>53</v>
      </c>
      <c r="H5" s="1"/>
      <c r="I5" s="1"/>
      <c r="J5" s="1"/>
      <c r="K5" s="1"/>
      <c r="L5" s="1"/>
    </row>
    <row r="6" spans="1:12" ht="15.75" x14ac:dyDescent="0.25">
      <c r="A6" s="231" t="s">
        <v>2</v>
      </c>
      <c r="B6" s="231"/>
      <c r="C6" s="231"/>
      <c r="D6" s="1"/>
      <c r="E6" s="1"/>
      <c r="F6" s="1"/>
      <c r="G6" s="231" t="s">
        <v>2</v>
      </c>
      <c r="H6" s="231"/>
      <c r="I6" s="231"/>
      <c r="J6" s="1"/>
      <c r="K6" s="1"/>
      <c r="L6" s="1"/>
    </row>
    <row r="7" spans="1:12" ht="15.75" x14ac:dyDescent="0.25">
      <c r="A7" s="232" t="s">
        <v>51</v>
      </c>
      <c r="B7" s="233"/>
      <c r="C7" s="14"/>
      <c r="D7" s="1"/>
      <c r="E7" s="1"/>
      <c r="F7" s="1"/>
      <c r="G7" s="232" t="s">
        <v>51</v>
      </c>
      <c r="H7" s="233"/>
      <c r="I7" s="31"/>
      <c r="J7" s="1"/>
      <c r="K7" s="1"/>
      <c r="L7" s="1"/>
    </row>
    <row r="8" spans="1:12" ht="15.75" x14ac:dyDescent="0.25">
      <c r="A8" s="13"/>
      <c r="B8" s="13"/>
      <c r="C8" s="18"/>
      <c r="D8" s="16"/>
      <c r="E8" s="16"/>
      <c r="F8" s="16"/>
      <c r="G8" s="29"/>
      <c r="H8" s="29"/>
      <c r="I8" s="18"/>
      <c r="J8" s="16"/>
      <c r="K8" s="16"/>
      <c r="L8" s="16"/>
    </row>
    <row r="9" spans="1:12" ht="15.75" customHeight="1" x14ac:dyDescent="0.25">
      <c r="A9" s="236" t="s">
        <v>25</v>
      </c>
      <c r="B9" s="236" t="s">
        <v>26</v>
      </c>
      <c r="C9" s="234" t="s">
        <v>18</v>
      </c>
      <c r="D9" s="234"/>
      <c r="E9" s="1"/>
      <c r="F9" s="1"/>
      <c r="G9" s="236" t="s">
        <v>25</v>
      </c>
      <c r="H9" s="236" t="s">
        <v>26</v>
      </c>
      <c r="I9" s="234"/>
      <c r="J9" s="234"/>
      <c r="K9" s="2"/>
    </row>
    <row r="10" spans="1:12" ht="15.75" x14ac:dyDescent="0.25">
      <c r="A10" s="236"/>
      <c r="B10" s="236"/>
      <c r="C10" s="235"/>
      <c r="D10" s="235"/>
      <c r="E10" s="1"/>
      <c r="F10" s="1"/>
      <c r="G10" s="236"/>
      <c r="H10" s="236"/>
      <c r="I10" s="235"/>
      <c r="J10" s="235"/>
      <c r="K10" s="2"/>
    </row>
    <row r="11" spans="1:12" ht="15.75" x14ac:dyDescent="0.25">
      <c r="A11" s="19" t="s">
        <v>3</v>
      </c>
      <c r="B11" s="20"/>
      <c r="C11" s="20"/>
      <c r="D11" s="20"/>
      <c r="E11" s="1"/>
      <c r="F11" s="1"/>
      <c r="G11" s="19" t="s">
        <v>3</v>
      </c>
      <c r="H11" s="20"/>
      <c r="I11" s="20"/>
    </row>
    <row r="12" spans="1:12" ht="30" x14ac:dyDescent="0.25">
      <c r="A12" s="33" t="s">
        <v>42</v>
      </c>
      <c r="B12" s="34" t="s">
        <v>5</v>
      </c>
      <c r="C12" s="34">
        <v>208.47695099999996</v>
      </c>
      <c r="D12" s="37"/>
      <c r="E12" s="35"/>
      <c r="F12" s="35"/>
      <c r="G12" s="33" t="s">
        <v>42</v>
      </c>
      <c r="H12" s="34" t="s">
        <v>5</v>
      </c>
      <c r="I12" s="35"/>
    </row>
    <row r="13" spans="1:12" x14ac:dyDescent="0.25">
      <c r="A13" s="33" t="s">
        <v>39</v>
      </c>
      <c r="B13" s="34" t="s">
        <v>24</v>
      </c>
      <c r="C13" s="34">
        <v>48.624673170731569</v>
      </c>
      <c r="D13" s="37"/>
      <c r="E13" s="35"/>
      <c r="F13" s="35"/>
      <c r="G13" s="33" t="s">
        <v>39</v>
      </c>
      <c r="H13" s="34" t="s">
        <v>24</v>
      </c>
      <c r="I13" s="35"/>
    </row>
    <row r="14" spans="1:12" x14ac:dyDescent="0.25">
      <c r="A14" s="33" t="s">
        <v>9</v>
      </c>
      <c r="B14" s="34" t="s">
        <v>32</v>
      </c>
      <c r="C14" s="34">
        <v>67.170299999999997</v>
      </c>
      <c r="D14" s="37"/>
      <c r="E14" s="35"/>
      <c r="F14" s="35"/>
      <c r="G14" s="33" t="s">
        <v>9</v>
      </c>
      <c r="H14" s="34" t="s">
        <v>32</v>
      </c>
      <c r="I14" s="35"/>
    </row>
    <row r="15" spans="1:12" x14ac:dyDescent="0.25">
      <c r="A15" s="33" t="s">
        <v>38</v>
      </c>
      <c r="B15" s="34" t="s">
        <v>41</v>
      </c>
      <c r="C15" s="34">
        <v>35.06</v>
      </c>
      <c r="D15" s="38"/>
      <c r="E15" s="32"/>
      <c r="F15" s="32"/>
      <c r="G15" s="33" t="s">
        <v>38</v>
      </c>
      <c r="H15" s="34" t="s">
        <v>41</v>
      </c>
      <c r="I15" s="32"/>
    </row>
    <row r="16" spans="1:12" x14ac:dyDescent="0.25">
      <c r="A16" s="39" t="s">
        <v>21</v>
      </c>
      <c r="B16" s="40">
        <v>420</v>
      </c>
      <c r="C16" s="40">
        <v>359.33</v>
      </c>
      <c r="D16" s="36"/>
      <c r="E16" s="36"/>
      <c r="F16" s="36"/>
      <c r="G16" s="39" t="s">
        <v>21</v>
      </c>
      <c r="H16" s="40">
        <v>420</v>
      </c>
      <c r="I16" s="36"/>
    </row>
    <row r="17" spans="1:9" x14ac:dyDescent="0.25">
      <c r="A17" s="41" t="s">
        <v>6</v>
      </c>
      <c r="B17" s="34"/>
      <c r="C17" s="34"/>
      <c r="D17" s="30"/>
      <c r="E17" s="30"/>
      <c r="F17" s="30"/>
      <c r="G17" s="41" t="s">
        <v>6</v>
      </c>
      <c r="H17" s="34"/>
      <c r="I17" s="30"/>
    </row>
    <row r="18" spans="1:9" x14ac:dyDescent="0.25">
      <c r="A18" s="42" t="s">
        <v>40</v>
      </c>
      <c r="B18" s="34" t="s">
        <v>14</v>
      </c>
      <c r="C18" s="34">
        <v>48.68</v>
      </c>
      <c r="D18" s="38"/>
      <c r="E18" s="32"/>
      <c r="F18" s="32"/>
      <c r="G18" s="42" t="s">
        <v>40</v>
      </c>
      <c r="H18" s="34" t="s">
        <v>14</v>
      </c>
      <c r="I18" s="32"/>
    </row>
    <row r="19" spans="1:9" x14ac:dyDescent="0.25">
      <c r="A19" s="39" t="s">
        <v>22</v>
      </c>
      <c r="B19" s="40">
        <v>100</v>
      </c>
      <c r="C19" s="40">
        <v>48.68</v>
      </c>
      <c r="D19" s="36"/>
      <c r="E19" s="36"/>
      <c r="F19" s="36"/>
      <c r="G19" s="39" t="s">
        <v>22</v>
      </c>
      <c r="H19" s="40">
        <v>100</v>
      </c>
      <c r="I19" s="36"/>
    </row>
    <row r="20" spans="1:9" x14ac:dyDescent="0.25">
      <c r="A20" s="41" t="s">
        <v>7</v>
      </c>
      <c r="B20" s="34"/>
      <c r="C20" s="34"/>
      <c r="D20" s="30"/>
      <c r="E20" s="30"/>
      <c r="F20" s="30"/>
      <c r="G20" s="41" t="s">
        <v>7</v>
      </c>
      <c r="H20" s="34"/>
      <c r="I20" s="30"/>
    </row>
    <row r="21" spans="1:9" ht="30" x14ac:dyDescent="0.25">
      <c r="A21" s="33" t="s">
        <v>43</v>
      </c>
      <c r="B21" s="34" t="s">
        <v>24</v>
      </c>
      <c r="C21" s="34">
        <v>127.70173579499999</v>
      </c>
      <c r="D21" s="37"/>
      <c r="E21" s="35"/>
      <c r="F21" s="35"/>
      <c r="G21" s="33" t="s">
        <v>43</v>
      </c>
      <c r="H21" s="34" t="s">
        <v>24</v>
      </c>
      <c r="I21" s="35"/>
    </row>
    <row r="22" spans="1:9" x14ac:dyDescent="0.25">
      <c r="A22" s="33" t="s">
        <v>44</v>
      </c>
      <c r="B22" s="34" t="s">
        <v>37</v>
      </c>
      <c r="C22" s="34">
        <v>173.98186693333335</v>
      </c>
      <c r="D22" s="37"/>
      <c r="E22" s="35"/>
      <c r="F22" s="35"/>
      <c r="G22" s="33" t="s">
        <v>44</v>
      </c>
      <c r="H22" s="34" t="s">
        <v>37</v>
      </c>
      <c r="I22" s="35"/>
    </row>
    <row r="23" spans="1:9" x14ac:dyDescent="0.25">
      <c r="A23" s="33" t="s">
        <v>45</v>
      </c>
      <c r="B23" s="34" t="s">
        <v>46</v>
      </c>
      <c r="C23" s="34">
        <v>142.3117542</v>
      </c>
      <c r="D23" s="37"/>
      <c r="E23" s="35"/>
      <c r="F23" s="35"/>
      <c r="G23" s="33" t="s">
        <v>45</v>
      </c>
      <c r="H23" s="34" t="s">
        <v>46</v>
      </c>
      <c r="I23" s="35"/>
    </row>
    <row r="24" spans="1:9" x14ac:dyDescent="0.25">
      <c r="A24" s="33" t="s">
        <v>47</v>
      </c>
      <c r="B24" s="34" t="s">
        <v>32</v>
      </c>
      <c r="C24" s="34">
        <v>29.669858999999999</v>
      </c>
      <c r="D24" s="37"/>
      <c r="E24" s="35"/>
      <c r="F24" s="35"/>
      <c r="G24" s="33" t="s">
        <v>47</v>
      </c>
      <c r="H24" s="34" t="s">
        <v>32</v>
      </c>
      <c r="I24" s="35"/>
    </row>
    <row r="25" spans="1:9" x14ac:dyDescent="0.25">
      <c r="A25" s="33" t="s">
        <v>48</v>
      </c>
      <c r="B25" s="34" t="s">
        <v>24</v>
      </c>
      <c r="C25" s="34">
        <v>78.498909000000012</v>
      </c>
      <c r="D25" s="37"/>
      <c r="E25" s="35"/>
      <c r="F25" s="35"/>
      <c r="G25" s="33" t="s">
        <v>48</v>
      </c>
      <c r="H25" s="34" t="s">
        <v>24</v>
      </c>
      <c r="I25" s="35"/>
    </row>
    <row r="26" spans="1:9" x14ac:dyDescent="0.25">
      <c r="A26" s="33" t="s">
        <v>9</v>
      </c>
      <c r="B26" s="34" t="s">
        <v>4</v>
      </c>
      <c r="C26" s="34">
        <v>44.780199999999994</v>
      </c>
      <c r="D26" s="37"/>
      <c r="E26" s="35"/>
      <c r="F26" s="35"/>
      <c r="G26" s="33" t="s">
        <v>9</v>
      </c>
      <c r="H26" s="34" t="s">
        <v>4</v>
      </c>
      <c r="I26" s="35"/>
    </row>
    <row r="27" spans="1:9" x14ac:dyDescent="0.25">
      <c r="A27" s="33" t="s">
        <v>11</v>
      </c>
      <c r="B27" s="34" t="s">
        <v>10</v>
      </c>
      <c r="C27" s="34">
        <v>77.352000000000004</v>
      </c>
      <c r="D27" s="38"/>
      <c r="E27" s="32"/>
      <c r="F27" s="32"/>
      <c r="G27" s="33" t="s">
        <v>11</v>
      </c>
      <c r="H27" s="34" t="s">
        <v>10</v>
      </c>
      <c r="I27" s="32"/>
    </row>
    <row r="28" spans="1:9" x14ac:dyDescent="0.25">
      <c r="A28" s="39" t="s">
        <v>23</v>
      </c>
      <c r="B28" s="40">
        <v>650</v>
      </c>
      <c r="C28" s="40">
        <v>674.3</v>
      </c>
      <c r="D28" s="36"/>
      <c r="E28" s="36"/>
      <c r="F28" s="36"/>
      <c r="G28" s="39" t="s">
        <v>23</v>
      </c>
      <c r="H28" s="40">
        <v>650</v>
      </c>
      <c r="I28" s="36"/>
    </row>
    <row r="29" spans="1:9" x14ac:dyDescent="0.25">
      <c r="A29" s="43" t="s">
        <v>12</v>
      </c>
      <c r="B29" s="34"/>
      <c r="C29" s="34"/>
      <c r="D29" s="30"/>
      <c r="E29" s="30"/>
      <c r="F29" s="30"/>
      <c r="G29" s="43" t="s">
        <v>12</v>
      </c>
      <c r="H29" s="34"/>
      <c r="I29" s="30"/>
    </row>
    <row r="30" spans="1:9" ht="45" x14ac:dyDescent="0.25">
      <c r="A30" s="33" t="s">
        <v>49</v>
      </c>
      <c r="B30" s="34" t="s">
        <v>8</v>
      </c>
      <c r="C30" s="34">
        <v>68.475335180000002</v>
      </c>
      <c r="D30" s="37"/>
      <c r="E30" s="35"/>
      <c r="F30" s="35"/>
      <c r="G30" s="33" t="s">
        <v>49</v>
      </c>
      <c r="H30" s="34" t="s">
        <v>8</v>
      </c>
      <c r="I30" s="35"/>
    </row>
    <row r="31" spans="1:9" x14ac:dyDescent="0.25">
      <c r="A31" s="33" t="s">
        <v>9</v>
      </c>
      <c r="B31" s="34" t="s">
        <v>4</v>
      </c>
      <c r="C31" s="34">
        <v>44.780199999999994</v>
      </c>
      <c r="D31" s="37"/>
      <c r="E31" s="35"/>
      <c r="F31" s="35"/>
      <c r="G31" s="33" t="s">
        <v>9</v>
      </c>
      <c r="H31" s="34" t="s">
        <v>4</v>
      </c>
      <c r="I31" s="35"/>
    </row>
    <row r="32" spans="1:9" x14ac:dyDescent="0.25">
      <c r="A32" s="33" t="s">
        <v>35</v>
      </c>
      <c r="B32" s="34" t="s">
        <v>24</v>
      </c>
      <c r="C32" s="34">
        <v>47.934630000000006</v>
      </c>
      <c r="D32" s="37"/>
      <c r="E32" s="35"/>
      <c r="F32" s="35"/>
      <c r="G32" s="33" t="s">
        <v>35</v>
      </c>
      <c r="H32" s="34" t="s">
        <v>24</v>
      </c>
      <c r="I32" s="35"/>
    </row>
    <row r="33" spans="1:9" x14ac:dyDescent="0.25">
      <c r="A33" s="33" t="s">
        <v>50</v>
      </c>
      <c r="B33" s="34" t="s">
        <v>32</v>
      </c>
      <c r="C33" s="34">
        <v>126.22799999999999</v>
      </c>
      <c r="D33" s="38"/>
      <c r="E33" s="32"/>
      <c r="F33" s="32"/>
      <c r="G33" s="33" t="s">
        <v>50</v>
      </c>
      <c r="H33" s="34" t="s">
        <v>32</v>
      </c>
      <c r="I33" s="32"/>
    </row>
    <row r="34" spans="1:9" x14ac:dyDescent="0.25">
      <c r="A34" s="39"/>
      <c r="B34" s="40"/>
      <c r="C34" s="40">
        <v>287.42</v>
      </c>
      <c r="D34" s="36"/>
      <c r="E34" s="36"/>
      <c r="F34" s="36"/>
      <c r="G34" s="36"/>
      <c r="H34" s="36"/>
      <c r="I34" s="36"/>
    </row>
    <row r="35" spans="1:9" ht="15.75" x14ac:dyDescent="0.25">
      <c r="A35" s="2"/>
      <c r="B35" s="2"/>
      <c r="C35" s="2"/>
      <c r="D35" s="2"/>
      <c r="E35" s="2"/>
      <c r="F35" s="2"/>
      <c r="G35" s="2"/>
      <c r="H35" s="2"/>
      <c r="I35" s="2"/>
    </row>
  </sheetData>
  <mergeCells count="14">
    <mergeCell ref="I9:I10"/>
    <mergeCell ref="J9:J10"/>
    <mergeCell ref="A9:A10"/>
    <mergeCell ref="B9:B10"/>
    <mergeCell ref="C9:C10"/>
    <mergeCell ref="D9:D10"/>
    <mergeCell ref="G9:G10"/>
    <mergeCell ref="H9:H10"/>
    <mergeCell ref="A1:F1"/>
    <mergeCell ref="A6:C6"/>
    <mergeCell ref="G6:I6"/>
    <mergeCell ref="A7:B7"/>
    <mergeCell ref="G7:H7"/>
    <mergeCell ref="G1:L1"/>
  </mergeCells>
  <pageMargins left="0.7" right="0.7" top="0.75" bottom="0.75" header="0.3" footer="0.3"/>
  <pageSetup paperSize="9" scale="8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28"/>
  <sheetViews>
    <sheetView tabSelected="1" topLeftCell="C20" zoomScale="75" zoomScaleNormal="75" workbookViewId="0">
      <selection activeCell="E13" sqref="E13"/>
    </sheetView>
  </sheetViews>
  <sheetFormatPr defaultRowHeight="15" x14ac:dyDescent="0.25"/>
  <cols>
    <col min="1" max="1" width="128.28515625" customWidth="1"/>
    <col min="2" max="2" width="42.5703125" customWidth="1"/>
    <col min="3" max="3" width="44.7109375" customWidth="1"/>
    <col min="4" max="4" width="9.28515625" hidden="1" customWidth="1"/>
    <col min="5" max="5" width="39" style="94" customWidth="1"/>
    <col min="6" max="6" width="125.42578125" customWidth="1"/>
    <col min="7" max="7" width="37.5703125" customWidth="1"/>
    <col min="8" max="8" width="37.28515625" customWidth="1"/>
    <col min="9" max="9" width="0.42578125" hidden="1" customWidth="1"/>
    <col min="10" max="13" width="9.140625" hidden="1" customWidth="1"/>
  </cols>
  <sheetData>
    <row r="1" spans="1:255" s="116" customFormat="1" ht="26.25" customHeight="1" x14ac:dyDescent="0.5">
      <c r="A1" s="240" t="s">
        <v>128</v>
      </c>
      <c r="B1" s="240"/>
      <c r="C1" s="240"/>
      <c r="D1" s="240"/>
      <c r="E1" s="240"/>
      <c r="F1" s="245" t="s">
        <v>106</v>
      </c>
      <c r="G1" s="245"/>
      <c r="H1" s="245"/>
      <c r="I1" s="120"/>
    </row>
    <row r="2" spans="1:255" s="116" customFormat="1" ht="33.75" x14ac:dyDescent="0.5">
      <c r="A2" s="240" t="s">
        <v>131</v>
      </c>
      <c r="B2" s="247"/>
      <c r="C2" s="246"/>
      <c r="D2" s="246"/>
      <c r="E2" s="246"/>
      <c r="F2" s="245" t="s">
        <v>108</v>
      </c>
      <c r="G2" s="245"/>
      <c r="H2" s="245"/>
      <c r="I2" s="120"/>
    </row>
    <row r="3" spans="1:255" s="116" customFormat="1" ht="33.75" x14ac:dyDescent="0.5">
      <c r="A3" s="240" t="s">
        <v>129</v>
      </c>
      <c r="B3" s="246"/>
      <c r="C3" s="246"/>
      <c r="D3" s="246"/>
      <c r="E3" s="246"/>
      <c r="F3" s="245" t="s">
        <v>105</v>
      </c>
      <c r="G3" s="245"/>
      <c r="H3" s="245"/>
      <c r="I3" s="120"/>
    </row>
    <row r="4" spans="1:255" s="116" customFormat="1" ht="32.25" customHeight="1" x14ac:dyDescent="0.5">
      <c r="A4" s="240" t="s">
        <v>130</v>
      </c>
      <c r="B4" s="246"/>
      <c r="C4" s="246"/>
      <c r="D4" s="246"/>
      <c r="E4" s="246"/>
      <c r="F4" s="245" t="s">
        <v>109</v>
      </c>
      <c r="G4" s="245"/>
      <c r="H4" s="245"/>
      <c r="I4" s="120"/>
    </row>
    <row r="5" spans="1:255" ht="60" customHeight="1" x14ac:dyDescent="0.55000000000000004">
      <c r="A5" s="118" t="s">
        <v>136</v>
      </c>
      <c r="B5" s="119"/>
      <c r="C5" s="119"/>
      <c r="D5" s="119"/>
      <c r="E5" s="124"/>
      <c r="F5" s="118" t="s">
        <v>136</v>
      </c>
      <c r="G5" s="119"/>
      <c r="H5" s="119"/>
      <c r="I5" s="77"/>
    </row>
    <row r="6" spans="1:255" s="126" customFormat="1" ht="67.5" customHeight="1" x14ac:dyDescent="0.25">
      <c r="A6" s="241" t="s">
        <v>2</v>
      </c>
      <c r="B6" s="241"/>
      <c r="C6" s="241"/>
      <c r="D6" s="123"/>
      <c r="E6" s="124"/>
      <c r="F6" s="241"/>
      <c r="G6" s="241"/>
      <c r="H6" s="241"/>
      <c r="I6" s="117"/>
    </row>
    <row r="7" spans="1:255" s="126" customFormat="1" ht="51.75" customHeight="1" x14ac:dyDescent="0.25">
      <c r="A7" s="242" t="s">
        <v>138</v>
      </c>
      <c r="B7" s="243"/>
      <c r="C7" s="127" t="s">
        <v>104</v>
      </c>
      <c r="D7" s="123"/>
      <c r="E7" s="124"/>
      <c r="F7" s="242" t="s">
        <v>137</v>
      </c>
      <c r="G7" s="244"/>
      <c r="H7" s="128"/>
    </row>
    <row r="8" spans="1:255" s="126" customFormat="1" ht="69.75" customHeight="1" x14ac:dyDescent="0.25">
      <c r="A8" s="121" t="s">
        <v>101</v>
      </c>
      <c r="B8" s="122"/>
      <c r="C8" s="122"/>
      <c r="D8" s="123"/>
      <c r="E8" s="124"/>
      <c r="F8" s="121" t="s">
        <v>101</v>
      </c>
      <c r="G8" s="122"/>
      <c r="H8" s="125"/>
    </row>
    <row r="9" spans="1:255" ht="21" customHeight="1" x14ac:dyDescent="0.7">
      <c r="A9" s="238" t="s">
        <v>25</v>
      </c>
      <c r="B9" s="238" t="s">
        <v>26</v>
      </c>
      <c r="C9" s="238" t="s">
        <v>18</v>
      </c>
      <c r="D9" s="132"/>
      <c r="E9" s="133"/>
      <c r="F9" s="237" t="s">
        <v>25</v>
      </c>
      <c r="G9" s="237" t="s">
        <v>26</v>
      </c>
      <c r="H9" s="237" t="s">
        <v>18</v>
      </c>
      <c r="I9" s="9"/>
    </row>
    <row r="10" spans="1:255" ht="55.5" customHeight="1" x14ac:dyDescent="0.7">
      <c r="A10" s="239"/>
      <c r="B10" s="239"/>
      <c r="C10" s="239"/>
      <c r="D10" s="132"/>
      <c r="E10" s="133"/>
      <c r="F10" s="237"/>
      <c r="G10" s="237"/>
      <c r="H10" s="237"/>
      <c r="I10" s="9"/>
    </row>
    <row r="11" spans="1:255" s="131" customFormat="1" ht="57.75" customHeight="1" x14ac:dyDescent="0.25">
      <c r="A11" s="194" t="s">
        <v>3</v>
      </c>
      <c r="B11" s="195"/>
      <c r="C11" s="195"/>
      <c r="D11" s="129"/>
      <c r="E11" s="129"/>
      <c r="F11" s="194" t="s">
        <v>3</v>
      </c>
      <c r="G11" s="195"/>
      <c r="H11" s="195"/>
    </row>
    <row r="12" spans="1:255" s="131" customFormat="1" ht="57.75" customHeight="1" x14ac:dyDescent="0.7">
      <c r="A12" s="193" t="s">
        <v>16</v>
      </c>
      <c r="B12" s="196" t="str">
        <f>"150"</f>
        <v>150</v>
      </c>
      <c r="C12" s="196">
        <v>380.76730499999996</v>
      </c>
      <c r="D12" s="174"/>
      <c r="E12" s="177"/>
      <c r="F12" s="193" t="s">
        <v>16</v>
      </c>
      <c r="G12" s="196" t="str">
        <f>"150"</f>
        <v>150</v>
      </c>
      <c r="H12" s="196">
        <v>380.76730499999996</v>
      </c>
      <c r="I12" s="174"/>
      <c r="J12" s="174"/>
      <c r="K12" s="174"/>
      <c r="L12" s="174"/>
      <c r="M12" s="174"/>
      <c r="N12" s="176"/>
      <c r="O12" s="176"/>
      <c r="P12" s="176"/>
      <c r="Q12" s="176"/>
      <c r="R12" s="176"/>
      <c r="S12" s="176"/>
      <c r="T12" s="176"/>
      <c r="U12" s="176"/>
      <c r="V12" s="176"/>
      <c r="W12" s="176"/>
      <c r="X12" s="176"/>
      <c r="Y12" s="176"/>
      <c r="Z12" s="176"/>
      <c r="AA12" s="176"/>
      <c r="AB12" s="176"/>
      <c r="AC12" s="176"/>
      <c r="AD12" s="176"/>
      <c r="AE12" s="176"/>
      <c r="AF12" s="176"/>
      <c r="AG12" s="176"/>
      <c r="AH12" s="176"/>
      <c r="AI12" s="176"/>
      <c r="AJ12" s="176"/>
      <c r="AK12" s="176"/>
      <c r="AL12" s="176"/>
      <c r="AM12" s="176"/>
      <c r="AN12" s="176"/>
      <c r="AO12" s="176"/>
      <c r="AP12" s="176"/>
      <c r="AQ12" s="176"/>
      <c r="AR12" s="176"/>
      <c r="AS12" s="176"/>
      <c r="AT12" s="176"/>
      <c r="AU12" s="176"/>
      <c r="AV12" s="176"/>
      <c r="AW12" s="176"/>
      <c r="AX12" s="176"/>
      <c r="AY12" s="176"/>
      <c r="AZ12" s="176"/>
      <c r="BA12" s="176"/>
      <c r="BB12" s="176"/>
      <c r="BC12" s="176"/>
      <c r="BD12" s="176"/>
      <c r="BE12" s="176"/>
      <c r="BF12" s="176"/>
      <c r="BG12" s="176"/>
      <c r="BH12" s="176"/>
      <c r="BI12" s="176"/>
      <c r="BJ12" s="176"/>
      <c r="BK12" s="176"/>
      <c r="BL12" s="176"/>
      <c r="BM12" s="176"/>
      <c r="BN12" s="176"/>
      <c r="BO12" s="176"/>
      <c r="BP12" s="176"/>
      <c r="BQ12" s="176"/>
      <c r="BR12" s="176"/>
      <c r="BS12" s="176"/>
      <c r="BT12" s="176"/>
      <c r="BU12" s="176"/>
      <c r="BV12" s="176"/>
      <c r="BW12" s="176"/>
      <c r="BX12" s="176"/>
      <c r="BY12" s="176"/>
      <c r="BZ12" s="176"/>
      <c r="CA12" s="176"/>
      <c r="CB12" s="176"/>
      <c r="CC12" s="176"/>
      <c r="CD12" s="176"/>
      <c r="CE12" s="176"/>
      <c r="CF12" s="176"/>
      <c r="CG12" s="176"/>
      <c r="CH12" s="176"/>
      <c r="CI12" s="176"/>
      <c r="CJ12" s="176"/>
      <c r="CK12" s="176"/>
      <c r="CL12" s="176"/>
      <c r="CM12" s="176"/>
      <c r="CN12" s="176"/>
      <c r="CO12" s="176"/>
      <c r="CP12" s="176"/>
      <c r="CQ12" s="176"/>
      <c r="CR12" s="176"/>
      <c r="CS12" s="176"/>
      <c r="CT12" s="176"/>
      <c r="CU12" s="176"/>
      <c r="CV12" s="176"/>
      <c r="CW12" s="176"/>
      <c r="CX12" s="176"/>
      <c r="CY12" s="176"/>
      <c r="CZ12" s="176"/>
      <c r="DA12" s="176"/>
      <c r="DB12" s="176"/>
      <c r="DC12" s="176"/>
      <c r="DD12" s="176"/>
      <c r="DE12" s="176"/>
      <c r="DF12" s="176"/>
      <c r="DG12" s="176"/>
      <c r="DH12" s="176"/>
      <c r="DI12" s="176"/>
      <c r="DJ12" s="176"/>
      <c r="DK12" s="176"/>
      <c r="DL12" s="176"/>
      <c r="DM12" s="176"/>
      <c r="DN12" s="176"/>
      <c r="DO12" s="176"/>
      <c r="DP12" s="176"/>
      <c r="DQ12" s="176"/>
      <c r="DR12" s="176"/>
      <c r="DS12" s="176"/>
      <c r="DT12" s="176"/>
      <c r="DU12" s="176"/>
      <c r="DV12" s="176"/>
      <c r="DW12" s="176"/>
      <c r="DX12" s="176"/>
      <c r="DY12" s="176"/>
      <c r="DZ12" s="176"/>
      <c r="EA12" s="176"/>
      <c r="EB12" s="176"/>
      <c r="EC12" s="176"/>
      <c r="ED12" s="176"/>
      <c r="EE12" s="176"/>
      <c r="EF12" s="176"/>
      <c r="EG12" s="176"/>
      <c r="EH12" s="176"/>
      <c r="EI12" s="176"/>
      <c r="EJ12" s="176"/>
      <c r="EK12" s="176"/>
      <c r="EL12" s="176"/>
      <c r="EM12" s="176"/>
      <c r="EN12" s="176"/>
      <c r="EO12" s="176"/>
      <c r="EP12" s="176"/>
      <c r="EQ12" s="176"/>
      <c r="ER12" s="176"/>
      <c r="ES12" s="176"/>
      <c r="ET12" s="176"/>
      <c r="EU12" s="176"/>
      <c r="EV12" s="176"/>
      <c r="EW12" s="176"/>
      <c r="EX12" s="176"/>
      <c r="EY12" s="176"/>
      <c r="EZ12" s="176"/>
      <c r="FA12" s="176"/>
      <c r="FB12" s="176"/>
      <c r="FC12" s="176"/>
      <c r="FD12" s="176"/>
      <c r="FE12" s="176"/>
      <c r="FF12" s="176"/>
      <c r="FG12" s="176"/>
      <c r="FH12" s="176"/>
      <c r="FI12" s="176"/>
      <c r="FJ12" s="176"/>
      <c r="FK12" s="176"/>
      <c r="FL12" s="176"/>
      <c r="FM12" s="176"/>
      <c r="FN12" s="176"/>
      <c r="FO12" s="176"/>
      <c r="FP12" s="176"/>
      <c r="FQ12" s="176"/>
      <c r="FR12" s="176"/>
      <c r="FS12" s="176"/>
      <c r="FT12" s="176"/>
      <c r="FU12" s="176"/>
      <c r="FV12" s="176"/>
      <c r="FW12" s="176"/>
      <c r="FX12" s="176"/>
      <c r="FY12" s="176"/>
      <c r="FZ12" s="176"/>
      <c r="GA12" s="176"/>
      <c r="GB12" s="176"/>
      <c r="GC12" s="176"/>
      <c r="GD12" s="176"/>
      <c r="GE12" s="176"/>
      <c r="GF12" s="176"/>
      <c r="GG12" s="176"/>
      <c r="GH12" s="176"/>
      <c r="GI12" s="176"/>
      <c r="GJ12" s="176"/>
      <c r="GK12" s="176"/>
      <c r="GL12" s="176"/>
      <c r="GM12" s="176"/>
      <c r="GN12" s="176"/>
      <c r="GO12" s="176"/>
      <c r="GP12" s="176"/>
      <c r="GQ12" s="176"/>
      <c r="GR12" s="176"/>
      <c r="GS12" s="176"/>
      <c r="GT12" s="176"/>
      <c r="GU12" s="176"/>
      <c r="GV12" s="176"/>
      <c r="GW12" s="176"/>
      <c r="GX12" s="176"/>
      <c r="GY12" s="176"/>
      <c r="GZ12" s="176"/>
      <c r="HA12" s="176"/>
      <c r="HB12" s="176"/>
      <c r="HC12" s="176"/>
      <c r="HD12" s="176"/>
      <c r="HE12" s="176"/>
      <c r="HF12" s="176"/>
      <c r="HG12" s="176"/>
      <c r="HH12" s="176"/>
      <c r="HI12" s="176"/>
      <c r="HJ12" s="176"/>
      <c r="HK12" s="176"/>
      <c r="HL12" s="176"/>
      <c r="HM12" s="176"/>
      <c r="HN12" s="176"/>
      <c r="HO12" s="176"/>
      <c r="HP12" s="176"/>
      <c r="HQ12" s="176"/>
      <c r="HR12" s="176"/>
      <c r="HS12" s="176"/>
      <c r="HT12" s="176"/>
      <c r="HU12" s="176"/>
      <c r="HV12" s="176"/>
      <c r="HW12" s="176"/>
      <c r="HX12" s="176"/>
      <c r="HY12" s="176"/>
      <c r="HZ12" s="176"/>
      <c r="IA12" s="176"/>
      <c r="IB12" s="176"/>
      <c r="IC12" s="176"/>
      <c r="ID12" s="176"/>
      <c r="IE12" s="176"/>
      <c r="IF12" s="176"/>
      <c r="IG12" s="176"/>
      <c r="IH12" s="176"/>
      <c r="II12" s="176"/>
      <c r="IJ12" s="176"/>
      <c r="IK12" s="176"/>
      <c r="IL12" s="176"/>
      <c r="IM12" s="176"/>
      <c r="IN12" s="176"/>
      <c r="IO12" s="176"/>
      <c r="IP12" s="176"/>
      <c r="IQ12" s="176"/>
      <c r="IR12" s="176"/>
      <c r="IS12" s="176"/>
      <c r="IT12" s="176"/>
      <c r="IU12" s="176"/>
    </row>
    <row r="13" spans="1:255" s="145" customFormat="1" ht="57" customHeight="1" x14ac:dyDescent="0.7">
      <c r="A13" s="193" t="s">
        <v>132</v>
      </c>
      <c r="B13" s="196" t="str">
        <f>"30"</f>
        <v>30</v>
      </c>
      <c r="C13" s="196">
        <v>75.449999999999989</v>
      </c>
      <c r="D13" s="182">
        <v>2.08</v>
      </c>
      <c r="E13" s="183"/>
      <c r="F13" s="193" t="s">
        <v>132</v>
      </c>
      <c r="G13" s="196" t="str">
        <f>"30"</f>
        <v>30</v>
      </c>
      <c r="H13" s="196">
        <v>75.449999999999989</v>
      </c>
      <c r="I13" s="147">
        <v>2.08</v>
      </c>
      <c r="J13" s="147">
        <v>7.46</v>
      </c>
      <c r="K13" s="147">
        <v>1.97</v>
      </c>
      <c r="L13" s="147">
        <v>27.62</v>
      </c>
      <c r="M13" s="147">
        <v>198.48786999999999</v>
      </c>
      <c r="N13" s="184"/>
      <c r="O13" s="184"/>
      <c r="P13" s="184"/>
      <c r="Q13" s="184"/>
      <c r="R13" s="184"/>
      <c r="S13" s="184"/>
      <c r="T13" s="184"/>
      <c r="U13" s="184"/>
      <c r="V13" s="184"/>
      <c r="W13" s="184"/>
      <c r="X13" s="184"/>
      <c r="Y13" s="184"/>
      <c r="Z13" s="184"/>
      <c r="AA13" s="184"/>
      <c r="AB13" s="184"/>
      <c r="AC13" s="184"/>
      <c r="AD13" s="184"/>
      <c r="AE13" s="184"/>
      <c r="AF13" s="184"/>
      <c r="AG13" s="184"/>
      <c r="AH13" s="184"/>
      <c r="AI13" s="184"/>
      <c r="AJ13" s="184"/>
      <c r="AK13" s="184"/>
      <c r="AL13" s="184"/>
      <c r="AM13" s="184"/>
      <c r="AN13" s="184"/>
      <c r="AO13" s="184"/>
      <c r="AP13" s="184"/>
      <c r="AQ13" s="184"/>
      <c r="AR13" s="184"/>
      <c r="AS13" s="184"/>
      <c r="AT13" s="184"/>
      <c r="AU13" s="184"/>
      <c r="AV13" s="184"/>
      <c r="AW13" s="184"/>
      <c r="AX13" s="184"/>
      <c r="AY13" s="184"/>
      <c r="AZ13" s="184"/>
      <c r="BA13" s="184"/>
      <c r="BB13" s="184"/>
      <c r="BC13" s="184"/>
      <c r="BD13" s="184"/>
      <c r="BE13" s="184"/>
      <c r="BF13" s="184"/>
      <c r="BG13" s="184"/>
      <c r="BH13" s="184"/>
      <c r="BI13" s="184"/>
      <c r="BJ13" s="184"/>
      <c r="BK13" s="184"/>
      <c r="BL13" s="184"/>
      <c r="BM13" s="184"/>
      <c r="BN13" s="184"/>
      <c r="BO13" s="184"/>
      <c r="BP13" s="184"/>
      <c r="BQ13" s="184"/>
      <c r="BR13" s="184"/>
      <c r="BS13" s="184"/>
      <c r="BT13" s="184"/>
      <c r="BU13" s="184"/>
      <c r="BV13" s="184"/>
      <c r="BW13" s="184"/>
      <c r="BX13" s="184"/>
      <c r="BY13" s="184"/>
      <c r="BZ13" s="184"/>
      <c r="CA13" s="184"/>
      <c r="CB13" s="184"/>
      <c r="CC13" s="184"/>
      <c r="CD13" s="184"/>
      <c r="CE13" s="184"/>
      <c r="CF13" s="184"/>
      <c r="CG13" s="184"/>
      <c r="CH13" s="184"/>
      <c r="CI13" s="184"/>
      <c r="CJ13" s="184"/>
      <c r="CK13" s="184"/>
      <c r="CL13" s="184"/>
      <c r="CM13" s="184"/>
      <c r="CN13" s="184"/>
      <c r="CO13" s="184"/>
      <c r="CP13" s="184"/>
      <c r="CQ13" s="184"/>
      <c r="CR13" s="184"/>
      <c r="CS13" s="184"/>
      <c r="CT13" s="184"/>
      <c r="CU13" s="184"/>
      <c r="CV13" s="184"/>
      <c r="CW13" s="184"/>
      <c r="CX13" s="184"/>
      <c r="CY13" s="184"/>
      <c r="CZ13" s="184"/>
      <c r="DA13" s="184"/>
      <c r="DB13" s="184"/>
      <c r="DC13" s="184"/>
      <c r="DD13" s="184"/>
      <c r="DE13" s="184"/>
      <c r="DF13" s="184"/>
      <c r="DG13" s="184"/>
      <c r="DH13" s="184"/>
      <c r="DI13" s="184"/>
      <c r="DJ13" s="184"/>
      <c r="DK13" s="184"/>
      <c r="DL13" s="184"/>
      <c r="DM13" s="184"/>
      <c r="DN13" s="184"/>
      <c r="DO13" s="184"/>
      <c r="DP13" s="184"/>
      <c r="DQ13" s="184"/>
      <c r="DR13" s="184"/>
      <c r="DS13" s="184"/>
      <c r="DT13" s="184"/>
      <c r="DU13" s="184"/>
      <c r="DV13" s="184"/>
      <c r="DW13" s="184"/>
      <c r="DX13" s="184"/>
      <c r="DY13" s="184"/>
      <c r="DZ13" s="184"/>
      <c r="EA13" s="184"/>
      <c r="EB13" s="184"/>
      <c r="EC13" s="184"/>
      <c r="ED13" s="184"/>
      <c r="EE13" s="184"/>
      <c r="EF13" s="184"/>
      <c r="EG13" s="184"/>
      <c r="EH13" s="184"/>
      <c r="EI13" s="184"/>
      <c r="EJ13" s="184"/>
      <c r="EK13" s="184"/>
      <c r="EL13" s="184"/>
      <c r="EM13" s="184"/>
      <c r="EN13" s="184"/>
      <c r="EO13" s="184"/>
      <c r="EP13" s="184"/>
      <c r="EQ13" s="184"/>
      <c r="ER13" s="184"/>
      <c r="ES13" s="184"/>
      <c r="ET13" s="184"/>
      <c r="EU13" s="184"/>
      <c r="EV13" s="184"/>
      <c r="EW13" s="184"/>
      <c r="EX13" s="184"/>
      <c r="EY13" s="184"/>
      <c r="EZ13" s="184"/>
      <c r="FA13" s="184"/>
      <c r="FB13" s="184"/>
      <c r="FC13" s="184"/>
      <c r="FD13" s="184"/>
      <c r="FE13" s="184"/>
      <c r="FF13" s="184"/>
      <c r="FG13" s="184"/>
      <c r="FH13" s="184"/>
      <c r="FI13" s="184"/>
      <c r="FJ13" s="184"/>
      <c r="FK13" s="184"/>
      <c r="FL13" s="184"/>
      <c r="FM13" s="184"/>
      <c r="FN13" s="184"/>
      <c r="FO13" s="184"/>
      <c r="FP13" s="184"/>
      <c r="FQ13" s="184"/>
      <c r="FR13" s="184"/>
      <c r="FS13" s="184"/>
      <c r="FT13" s="184"/>
      <c r="FU13" s="184"/>
      <c r="FV13" s="184"/>
      <c r="FW13" s="184"/>
      <c r="FX13" s="184"/>
      <c r="FY13" s="184"/>
      <c r="FZ13" s="184"/>
      <c r="GA13" s="184"/>
      <c r="GB13" s="184"/>
      <c r="GC13" s="184"/>
      <c r="GD13" s="184"/>
      <c r="GE13" s="184"/>
      <c r="GF13" s="184"/>
      <c r="GG13" s="184"/>
      <c r="GH13" s="184"/>
      <c r="GI13" s="184"/>
      <c r="GJ13" s="184"/>
      <c r="GK13" s="184"/>
      <c r="GL13" s="184"/>
      <c r="GM13" s="184"/>
      <c r="GN13" s="184"/>
      <c r="GO13" s="184"/>
      <c r="GP13" s="184"/>
      <c r="GQ13" s="184"/>
      <c r="GR13" s="184"/>
      <c r="GS13" s="184"/>
      <c r="GT13" s="184"/>
      <c r="GU13" s="184"/>
      <c r="GV13" s="184"/>
      <c r="GW13" s="184"/>
      <c r="GX13" s="184"/>
      <c r="GY13" s="184"/>
      <c r="GZ13" s="184"/>
      <c r="HA13" s="184"/>
      <c r="HB13" s="184"/>
      <c r="HC13" s="184"/>
      <c r="HD13" s="184"/>
      <c r="HE13" s="184"/>
      <c r="HF13" s="184"/>
      <c r="HG13" s="184"/>
      <c r="HH13" s="184"/>
      <c r="HI13" s="184"/>
      <c r="HJ13" s="184"/>
      <c r="HK13" s="184"/>
      <c r="HL13" s="184"/>
      <c r="HM13" s="184"/>
      <c r="HN13" s="184"/>
      <c r="HO13" s="184"/>
      <c r="HP13" s="184"/>
      <c r="HQ13" s="184"/>
      <c r="HR13" s="184"/>
      <c r="HS13" s="184"/>
      <c r="HT13" s="184"/>
      <c r="HU13" s="184"/>
      <c r="HV13" s="184"/>
      <c r="HW13" s="184"/>
      <c r="HX13" s="184"/>
      <c r="HY13" s="184"/>
      <c r="HZ13" s="184"/>
      <c r="IA13" s="184"/>
      <c r="IB13" s="184"/>
      <c r="IC13" s="184"/>
      <c r="ID13" s="184"/>
      <c r="IE13" s="184"/>
      <c r="IF13" s="184"/>
      <c r="IG13" s="184"/>
      <c r="IH13" s="184"/>
      <c r="II13" s="184"/>
      <c r="IJ13" s="184"/>
      <c r="IK13" s="184"/>
      <c r="IL13" s="184"/>
      <c r="IM13" s="184"/>
      <c r="IN13" s="184"/>
      <c r="IO13" s="184"/>
      <c r="IP13" s="184"/>
      <c r="IQ13" s="184"/>
      <c r="IR13" s="184"/>
      <c r="IS13" s="184"/>
      <c r="IT13" s="184"/>
      <c r="IU13" s="184"/>
    </row>
    <row r="14" spans="1:255" s="145" customFormat="1" ht="57.95" customHeight="1" x14ac:dyDescent="0.7">
      <c r="A14" s="193" t="s">
        <v>107</v>
      </c>
      <c r="B14" s="196" t="str">
        <f>"40"</f>
        <v>40</v>
      </c>
      <c r="C14" s="196">
        <v>107.80799999999999</v>
      </c>
      <c r="D14" s="182">
        <v>1.32</v>
      </c>
      <c r="E14" s="177"/>
      <c r="F14" s="193" t="s">
        <v>107</v>
      </c>
      <c r="G14" s="196" t="str">
        <f>"40"</f>
        <v>40</v>
      </c>
      <c r="H14" s="196">
        <v>107.80799999999999</v>
      </c>
      <c r="I14" s="147">
        <v>1.32</v>
      </c>
      <c r="J14" s="147">
        <v>1.33</v>
      </c>
      <c r="K14" s="147">
        <v>0</v>
      </c>
      <c r="L14" s="147">
        <v>0</v>
      </c>
      <c r="M14" s="147">
        <v>17.53</v>
      </c>
      <c r="N14" s="184"/>
      <c r="O14" s="184"/>
      <c r="P14" s="184"/>
      <c r="Q14" s="184"/>
      <c r="R14" s="184"/>
      <c r="S14" s="184"/>
      <c r="T14" s="184"/>
      <c r="U14" s="184"/>
      <c r="V14" s="184"/>
      <c r="W14" s="184"/>
      <c r="X14" s="184"/>
      <c r="Y14" s="184"/>
      <c r="Z14" s="184"/>
      <c r="AA14" s="184"/>
      <c r="AB14" s="184"/>
      <c r="AC14" s="184"/>
      <c r="AD14" s="184"/>
      <c r="AE14" s="184"/>
      <c r="AF14" s="184"/>
      <c r="AG14" s="184"/>
      <c r="AH14" s="184"/>
      <c r="AI14" s="184"/>
      <c r="AJ14" s="184"/>
      <c r="AK14" s="184"/>
      <c r="AL14" s="184"/>
      <c r="AM14" s="184"/>
      <c r="AN14" s="184"/>
      <c r="AO14" s="184"/>
      <c r="AP14" s="184"/>
      <c r="AQ14" s="184"/>
      <c r="AR14" s="184"/>
      <c r="AS14" s="184"/>
      <c r="AT14" s="184"/>
      <c r="AU14" s="184"/>
      <c r="AV14" s="184"/>
      <c r="AW14" s="184"/>
      <c r="AX14" s="184"/>
      <c r="AY14" s="184"/>
      <c r="AZ14" s="184"/>
      <c r="BA14" s="184"/>
      <c r="BB14" s="184"/>
      <c r="BC14" s="184"/>
      <c r="BD14" s="184"/>
      <c r="BE14" s="184"/>
      <c r="BF14" s="184"/>
      <c r="BG14" s="184"/>
      <c r="BH14" s="184"/>
      <c r="BI14" s="184"/>
      <c r="BJ14" s="184"/>
      <c r="BK14" s="184"/>
      <c r="BL14" s="184"/>
      <c r="BM14" s="184"/>
      <c r="BN14" s="184"/>
      <c r="BO14" s="184"/>
      <c r="BP14" s="184"/>
      <c r="BQ14" s="184"/>
      <c r="BR14" s="184"/>
      <c r="BS14" s="184"/>
      <c r="BT14" s="184"/>
      <c r="BU14" s="184"/>
      <c r="BV14" s="184"/>
      <c r="BW14" s="184"/>
      <c r="BX14" s="184"/>
      <c r="BY14" s="184"/>
      <c r="BZ14" s="184"/>
      <c r="CA14" s="184"/>
      <c r="CB14" s="184"/>
      <c r="CC14" s="184"/>
      <c r="CD14" s="184"/>
      <c r="CE14" s="184"/>
      <c r="CF14" s="184"/>
      <c r="CG14" s="184"/>
      <c r="CH14" s="184"/>
      <c r="CI14" s="184"/>
      <c r="CJ14" s="184"/>
      <c r="CK14" s="184"/>
      <c r="CL14" s="184"/>
      <c r="CM14" s="184"/>
      <c r="CN14" s="184"/>
      <c r="CO14" s="184"/>
      <c r="CP14" s="184"/>
      <c r="CQ14" s="184"/>
      <c r="CR14" s="184"/>
      <c r="CS14" s="184"/>
      <c r="CT14" s="184"/>
      <c r="CU14" s="184"/>
      <c r="CV14" s="184"/>
      <c r="CW14" s="184"/>
      <c r="CX14" s="184"/>
      <c r="CY14" s="184"/>
      <c r="CZ14" s="184"/>
      <c r="DA14" s="184"/>
      <c r="DB14" s="184"/>
      <c r="DC14" s="184"/>
      <c r="DD14" s="184"/>
      <c r="DE14" s="184"/>
      <c r="DF14" s="184"/>
      <c r="DG14" s="184"/>
      <c r="DH14" s="184"/>
      <c r="DI14" s="184"/>
      <c r="DJ14" s="184"/>
      <c r="DK14" s="184"/>
      <c r="DL14" s="184"/>
      <c r="DM14" s="184"/>
      <c r="DN14" s="184"/>
      <c r="DO14" s="184"/>
      <c r="DP14" s="184"/>
      <c r="DQ14" s="184"/>
      <c r="DR14" s="184"/>
      <c r="DS14" s="184"/>
      <c r="DT14" s="184"/>
      <c r="DU14" s="184"/>
      <c r="DV14" s="184"/>
      <c r="DW14" s="184"/>
      <c r="DX14" s="184"/>
      <c r="DY14" s="184"/>
      <c r="DZ14" s="184"/>
      <c r="EA14" s="184"/>
      <c r="EB14" s="184"/>
      <c r="EC14" s="184"/>
      <c r="ED14" s="184"/>
      <c r="EE14" s="184"/>
      <c r="EF14" s="184"/>
      <c r="EG14" s="184"/>
      <c r="EH14" s="184"/>
      <c r="EI14" s="184"/>
      <c r="EJ14" s="184"/>
      <c r="EK14" s="184"/>
      <c r="EL14" s="184"/>
      <c r="EM14" s="184"/>
      <c r="EN14" s="184"/>
      <c r="EO14" s="184"/>
      <c r="EP14" s="184"/>
      <c r="EQ14" s="184"/>
      <c r="ER14" s="184"/>
      <c r="ES14" s="184"/>
      <c r="ET14" s="184"/>
      <c r="EU14" s="184"/>
      <c r="EV14" s="184"/>
      <c r="EW14" s="184"/>
      <c r="EX14" s="184"/>
      <c r="EY14" s="184"/>
      <c r="EZ14" s="184"/>
      <c r="FA14" s="184"/>
      <c r="FB14" s="184"/>
      <c r="FC14" s="184"/>
      <c r="FD14" s="184"/>
      <c r="FE14" s="184"/>
      <c r="FF14" s="184"/>
      <c r="FG14" s="184"/>
      <c r="FH14" s="184"/>
      <c r="FI14" s="184"/>
      <c r="FJ14" s="184"/>
      <c r="FK14" s="184"/>
      <c r="FL14" s="184"/>
      <c r="FM14" s="184"/>
      <c r="FN14" s="184"/>
      <c r="FO14" s="184"/>
      <c r="FP14" s="184"/>
      <c r="FQ14" s="184"/>
      <c r="FR14" s="184"/>
      <c r="FS14" s="184"/>
      <c r="FT14" s="184"/>
      <c r="FU14" s="184"/>
      <c r="FV14" s="184"/>
      <c r="FW14" s="184"/>
      <c r="FX14" s="184"/>
      <c r="FY14" s="184"/>
      <c r="FZ14" s="184"/>
      <c r="GA14" s="184"/>
      <c r="GB14" s="184"/>
      <c r="GC14" s="184"/>
      <c r="GD14" s="184"/>
      <c r="GE14" s="184"/>
      <c r="GF14" s="184"/>
      <c r="GG14" s="184"/>
      <c r="GH14" s="184"/>
      <c r="GI14" s="184"/>
      <c r="GJ14" s="184"/>
      <c r="GK14" s="184"/>
      <c r="GL14" s="184"/>
      <c r="GM14" s="184"/>
      <c r="GN14" s="184"/>
      <c r="GO14" s="184"/>
      <c r="GP14" s="184"/>
      <c r="GQ14" s="184"/>
      <c r="GR14" s="184"/>
      <c r="GS14" s="184"/>
      <c r="GT14" s="184"/>
      <c r="GU14" s="184"/>
      <c r="GV14" s="184"/>
      <c r="GW14" s="184"/>
      <c r="GX14" s="184"/>
      <c r="GY14" s="184"/>
      <c r="GZ14" s="184"/>
      <c r="HA14" s="184"/>
      <c r="HB14" s="184"/>
      <c r="HC14" s="184"/>
      <c r="HD14" s="184"/>
      <c r="HE14" s="184"/>
      <c r="HF14" s="184"/>
      <c r="HG14" s="184"/>
      <c r="HH14" s="184"/>
      <c r="HI14" s="184"/>
      <c r="HJ14" s="184"/>
      <c r="HK14" s="184"/>
      <c r="HL14" s="184"/>
      <c r="HM14" s="184"/>
      <c r="HN14" s="184"/>
      <c r="HO14" s="184"/>
      <c r="HP14" s="184"/>
      <c r="HQ14" s="184"/>
      <c r="HR14" s="184"/>
      <c r="HS14" s="184"/>
      <c r="HT14" s="184"/>
      <c r="HU14" s="184"/>
      <c r="HV14" s="184"/>
      <c r="HW14" s="184"/>
      <c r="HX14" s="184"/>
      <c r="HY14" s="184"/>
      <c r="HZ14" s="184"/>
      <c r="IA14" s="184"/>
      <c r="IB14" s="184"/>
      <c r="IC14" s="184"/>
      <c r="ID14" s="184"/>
      <c r="IE14" s="184"/>
      <c r="IF14" s="184"/>
      <c r="IG14" s="184"/>
      <c r="IH14" s="184"/>
      <c r="II14" s="184"/>
      <c r="IJ14" s="184"/>
      <c r="IK14" s="184"/>
      <c r="IL14" s="184"/>
      <c r="IM14" s="184"/>
      <c r="IN14" s="184"/>
      <c r="IO14" s="184"/>
      <c r="IP14" s="184"/>
      <c r="IQ14" s="184"/>
      <c r="IR14" s="184"/>
      <c r="IS14" s="184"/>
      <c r="IT14" s="184"/>
      <c r="IU14" s="184"/>
    </row>
    <row r="15" spans="1:255" s="131" customFormat="1" ht="58.5" customHeight="1" x14ac:dyDescent="0.7">
      <c r="A15" s="198" t="s">
        <v>20</v>
      </c>
      <c r="B15" s="197" t="str">
        <f>"180"</f>
        <v>180</v>
      </c>
      <c r="C15" s="197">
        <v>71.022402</v>
      </c>
      <c r="D15" s="178">
        <v>0</v>
      </c>
      <c r="E15" s="177"/>
      <c r="F15" s="198" t="s">
        <v>20</v>
      </c>
      <c r="G15" s="197" t="str">
        <f>"180"</f>
        <v>180</v>
      </c>
      <c r="H15" s="197">
        <v>71.022402</v>
      </c>
      <c r="I15" s="179">
        <v>0</v>
      </c>
      <c r="J15" s="179">
        <v>0.04</v>
      </c>
      <c r="K15" s="179">
        <v>0.05</v>
      </c>
      <c r="L15" s="179">
        <v>12.32</v>
      </c>
      <c r="M15" s="179">
        <v>48.624673170731704</v>
      </c>
      <c r="N15" s="176"/>
      <c r="O15" s="176"/>
      <c r="P15" s="176"/>
      <c r="Q15" s="176"/>
      <c r="R15" s="176"/>
      <c r="S15" s="176"/>
      <c r="T15" s="176"/>
      <c r="U15" s="176"/>
      <c r="V15" s="176"/>
      <c r="W15" s="176"/>
      <c r="X15" s="176"/>
      <c r="Y15" s="176"/>
      <c r="Z15" s="176"/>
      <c r="AA15" s="176"/>
      <c r="AB15" s="176"/>
      <c r="AC15" s="176"/>
      <c r="AD15" s="176"/>
      <c r="AE15" s="176"/>
      <c r="AF15" s="176"/>
      <c r="AG15" s="176"/>
      <c r="AH15" s="176"/>
      <c r="AI15" s="176"/>
      <c r="AJ15" s="176"/>
      <c r="AK15" s="176"/>
      <c r="AL15" s="176"/>
      <c r="AM15" s="176"/>
      <c r="AN15" s="176"/>
      <c r="AO15" s="176"/>
      <c r="AP15" s="176"/>
      <c r="AQ15" s="176"/>
      <c r="AR15" s="176"/>
      <c r="AS15" s="176"/>
      <c r="AT15" s="176"/>
      <c r="AU15" s="176"/>
      <c r="AV15" s="176"/>
      <c r="AW15" s="176"/>
      <c r="AX15" s="176"/>
      <c r="AY15" s="176"/>
      <c r="AZ15" s="176"/>
      <c r="BA15" s="176"/>
      <c r="BB15" s="176"/>
      <c r="BC15" s="176"/>
      <c r="BD15" s="176"/>
      <c r="BE15" s="176"/>
      <c r="BF15" s="176"/>
      <c r="BG15" s="176"/>
      <c r="BH15" s="176"/>
      <c r="BI15" s="176"/>
      <c r="BJ15" s="176"/>
      <c r="BK15" s="176"/>
      <c r="BL15" s="176"/>
      <c r="BM15" s="176"/>
      <c r="BN15" s="176"/>
      <c r="BO15" s="176"/>
      <c r="BP15" s="176"/>
      <c r="BQ15" s="176"/>
      <c r="BR15" s="176"/>
      <c r="BS15" s="176"/>
      <c r="BT15" s="176"/>
      <c r="BU15" s="176"/>
      <c r="BV15" s="176"/>
      <c r="BW15" s="176"/>
      <c r="BX15" s="176"/>
      <c r="BY15" s="176"/>
      <c r="BZ15" s="176"/>
      <c r="CA15" s="176"/>
      <c r="CB15" s="176"/>
      <c r="CC15" s="176"/>
      <c r="CD15" s="176"/>
      <c r="CE15" s="176"/>
      <c r="CF15" s="176"/>
      <c r="CG15" s="176"/>
      <c r="CH15" s="176"/>
      <c r="CI15" s="176"/>
      <c r="CJ15" s="176"/>
      <c r="CK15" s="176"/>
      <c r="CL15" s="176"/>
      <c r="CM15" s="176"/>
      <c r="CN15" s="176"/>
      <c r="CO15" s="176"/>
      <c r="CP15" s="176"/>
      <c r="CQ15" s="176"/>
      <c r="CR15" s="176"/>
      <c r="CS15" s="176"/>
      <c r="CT15" s="176"/>
      <c r="CU15" s="176"/>
      <c r="CV15" s="176"/>
      <c r="CW15" s="176"/>
      <c r="CX15" s="176"/>
      <c r="CY15" s="176"/>
      <c r="CZ15" s="176"/>
      <c r="DA15" s="176"/>
      <c r="DB15" s="176"/>
      <c r="DC15" s="176"/>
      <c r="DD15" s="176"/>
      <c r="DE15" s="176"/>
      <c r="DF15" s="176"/>
      <c r="DG15" s="176"/>
      <c r="DH15" s="176"/>
      <c r="DI15" s="176"/>
      <c r="DJ15" s="176"/>
      <c r="DK15" s="176"/>
      <c r="DL15" s="176"/>
      <c r="DM15" s="176"/>
      <c r="DN15" s="176"/>
      <c r="DO15" s="176"/>
      <c r="DP15" s="176"/>
      <c r="DQ15" s="176"/>
      <c r="DR15" s="176"/>
      <c r="DS15" s="176"/>
      <c r="DT15" s="176"/>
      <c r="DU15" s="176"/>
      <c r="DV15" s="176"/>
      <c r="DW15" s="176"/>
      <c r="DX15" s="176"/>
      <c r="DY15" s="176"/>
      <c r="DZ15" s="176"/>
      <c r="EA15" s="176"/>
      <c r="EB15" s="176"/>
      <c r="EC15" s="176"/>
      <c r="ED15" s="176"/>
      <c r="EE15" s="176"/>
      <c r="EF15" s="176"/>
      <c r="EG15" s="176"/>
      <c r="EH15" s="176"/>
      <c r="EI15" s="176"/>
      <c r="EJ15" s="176"/>
      <c r="EK15" s="176"/>
      <c r="EL15" s="176"/>
      <c r="EM15" s="176"/>
      <c r="EN15" s="176"/>
      <c r="EO15" s="176"/>
      <c r="EP15" s="176"/>
      <c r="EQ15" s="176"/>
      <c r="ER15" s="176"/>
      <c r="ES15" s="176"/>
      <c r="ET15" s="176"/>
      <c r="EU15" s="176"/>
      <c r="EV15" s="176"/>
      <c r="EW15" s="176"/>
      <c r="EX15" s="176"/>
      <c r="EY15" s="176"/>
      <c r="EZ15" s="176"/>
      <c r="FA15" s="176"/>
      <c r="FB15" s="176"/>
      <c r="FC15" s="176"/>
      <c r="FD15" s="176"/>
      <c r="FE15" s="176"/>
      <c r="FF15" s="176"/>
      <c r="FG15" s="176"/>
      <c r="FH15" s="176"/>
      <c r="FI15" s="176"/>
      <c r="FJ15" s="176"/>
      <c r="FK15" s="176"/>
      <c r="FL15" s="176"/>
      <c r="FM15" s="176"/>
      <c r="FN15" s="176"/>
      <c r="FO15" s="176"/>
      <c r="FP15" s="176"/>
      <c r="FQ15" s="176"/>
      <c r="FR15" s="176"/>
      <c r="FS15" s="176"/>
      <c r="FT15" s="176"/>
      <c r="FU15" s="176"/>
      <c r="FV15" s="176"/>
      <c r="FW15" s="176"/>
      <c r="FX15" s="176"/>
      <c r="FY15" s="176"/>
      <c r="FZ15" s="176"/>
      <c r="GA15" s="176"/>
      <c r="GB15" s="176"/>
      <c r="GC15" s="176"/>
      <c r="GD15" s="176"/>
      <c r="GE15" s="176"/>
      <c r="GF15" s="176"/>
      <c r="GG15" s="176"/>
      <c r="GH15" s="176"/>
      <c r="GI15" s="176"/>
      <c r="GJ15" s="176"/>
      <c r="GK15" s="176"/>
      <c r="GL15" s="176"/>
      <c r="GM15" s="176"/>
      <c r="GN15" s="176"/>
      <c r="GO15" s="176"/>
      <c r="GP15" s="176"/>
      <c r="GQ15" s="176"/>
      <c r="GR15" s="176"/>
      <c r="GS15" s="176"/>
      <c r="GT15" s="176"/>
      <c r="GU15" s="176"/>
      <c r="GV15" s="176"/>
      <c r="GW15" s="176"/>
      <c r="GX15" s="176"/>
      <c r="GY15" s="176"/>
      <c r="GZ15" s="176"/>
      <c r="HA15" s="176"/>
      <c r="HB15" s="176"/>
      <c r="HC15" s="176"/>
      <c r="HD15" s="176"/>
      <c r="HE15" s="176"/>
      <c r="HF15" s="176"/>
      <c r="HG15" s="176"/>
      <c r="HH15" s="176"/>
      <c r="HI15" s="176"/>
      <c r="HJ15" s="176"/>
      <c r="HK15" s="176"/>
      <c r="HL15" s="176"/>
      <c r="HM15" s="176"/>
      <c r="HN15" s="176"/>
      <c r="HO15" s="176"/>
      <c r="HP15" s="176"/>
      <c r="HQ15" s="176"/>
      <c r="HR15" s="176"/>
      <c r="HS15" s="176"/>
      <c r="HT15" s="176"/>
      <c r="HU15" s="176"/>
      <c r="HV15" s="176"/>
      <c r="HW15" s="176"/>
      <c r="HX15" s="176"/>
      <c r="HY15" s="176"/>
      <c r="HZ15" s="176"/>
      <c r="IA15" s="176"/>
      <c r="IB15" s="176"/>
      <c r="IC15" s="176"/>
      <c r="ID15" s="176"/>
      <c r="IE15" s="176"/>
      <c r="IF15" s="176"/>
      <c r="IG15" s="176"/>
      <c r="IH15" s="176"/>
      <c r="II15" s="176"/>
      <c r="IJ15" s="176"/>
      <c r="IK15" s="176"/>
      <c r="IL15" s="176"/>
      <c r="IM15" s="176"/>
      <c r="IN15" s="176"/>
      <c r="IO15" s="176"/>
      <c r="IP15" s="176"/>
      <c r="IQ15" s="176"/>
      <c r="IR15" s="176"/>
      <c r="IS15" s="176"/>
      <c r="IT15" s="176"/>
      <c r="IU15" s="176"/>
    </row>
    <row r="16" spans="1:255" s="131" customFormat="1" ht="57" customHeight="1" x14ac:dyDescent="0.25">
      <c r="A16" s="194" t="s">
        <v>6</v>
      </c>
      <c r="B16" s="195"/>
      <c r="C16" s="195"/>
      <c r="E16" s="129"/>
      <c r="F16" s="194" t="s">
        <v>6</v>
      </c>
      <c r="G16" s="195"/>
      <c r="H16" s="195"/>
    </row>
    <row r="17" spans="1:255" s="131" customFormat="1" ht="57.75" customHeight="1" x14ac:dyDescent="0.65">
      <c r="A17" s="198" t="s">
        <v>40</v>
      </c>
      <c r="B17" s="197" t="str">
        <f>"100"</f>
        <v>100</v>
      </c>
      <c r="C17" s="197">
        <v>48.68</v>
      </c>
      <c r="E17" s="129"/>
      <c r="F17" s="198" t="s">
        <v>40</v>
      </c>
      <c r="G17" s="197" t="str">
        <f>"100"</f>
        <v>100</v>
      </c>
      <c r="H17" s="197">
        <v>48.68</v>
      </c>
    </row>
    <row r="18" spans="1:255" s="131" customFormat="1" ht="56.25" customHeight="1" x14ac:dyDescent="0.25">
      <c r="A18" s="194" t="s">
        <v>7</v>
      </c>
      <c r="B18" s="195"/>
      <c r="C18" s="195"/>
      <c r="E18" s="129"/>
      <c r="F18" s="194" t="s">
        <v>7</v>
      </c>
      <c r="G18" s="195"/>
      <c r="H18" s="195"/>
    </row>
    <row r="19" spans="1:255" s="131" customFormat="1" ht="90.75" customHeight="1" x14ac:dyDescent="0.65">
      <c r="A19" s="193" t="s">
        <v>133</v>
      </c>
      <c r="B19" s="196" t="str">
        <f>"50"</f>
        <v>50</v>
      </c>
      <c r="C19" s="196">
        <v>78.730635666666686</v>
      </c>
      <c r="E19" s="129"/>
      <c r="F19" s="193" t="s">
        <v>133</v>
      </c>
      <c r="G19" s="196" t="str">
        <f>"50"</f>
        <v>50</v>
      </c>
      <c r="H19" s="196">
        <v>78.730635666666686</v>
      </c>
    </row>
    <row r="20" spans="1:255" s="146" customFormat="1" ht="57" customHeight="1" x14ac:dyDescent="0.7">
      <c r="A20" s="193" t="s">
        <v>28</v>
      </c>
      <c r="B20" s="196" t="str">
        <f>"180"</f>
        <v>180</v>
      </c>
      <c r="C20" s="196">
        <v>66.1242862</v>
      </c>
      <c r="D20" s="180"/>
      <c r="E20" s="181"/>
      <c r="F20" s="193" t="s">
        <v>28</v>
      </c>
      <c r="G20" s="196" t="str">
        <f>"180"</f>
        <v>180</v>
      </c>
      <c r="H20" s="196">
        <v>66.1242862</v>
      </c>
      <c r="I20" s="180"/>
      <c r="J20" s="180"/>
      <c r="K20" s="180"/>
      <c r="L20" s="180"/>
      <c r="M20" s="180"/>
      <c r="N20" s="180"/>
      <c r="O20" s="180"/>
      <c r="P20" s="180"/>
      <c r="Q20" s="180"/>
      <c r="R20" s="180"/>
      <c r="S20" s="180"/>
      <c r="T20" s="180"/>
      <c r="U20" s="180"/>
      <c r="V20" s="180"/>
      <c r="W20" s="180"/>
      <c r="X20" s="180"/>
      <c r="Y20" s="180"/>
      <c r="Z20" s="180"/>
      <c r="AA20" s="180"/>
      <c r="AB20" s="180"/>
      <c r="AC20" s="180"/>
      <c r="AD20" s="180"/>
      <c r="AE20" s="180"/>
      <c r="AF20" s="180"/>
      <c r="AG20" s="180"/>
      <c r="AH20" s="180"/>
      <c r="AI20" s="180"/>
      <c r="AJ20" s="180"/>
      <c r="AK20" s="180"/>
      <c r="AL20" s="180"/>
      <c r="AM20" s="180"/>
      <c r="AN20" s="180"/>
      <c r="AO20" s="180"/>
      <c r="AP20" s="180"/>
      <c r="AQ20" s="180"/>
      <c r="AR20" s="180"/>
      <c r="AS20" s="180"/>
      <c r="AT20" s="180"/>
      <c r="AU20" s="180"/>
      <c r="AV20" s="180"/>
      <c r="AW20" s="180"/>
      <c r="AX20" s="180"/>
      <c r="AY20" s="180"/>
      <c r="AZ20" s="180"/>
      <c r="BA20" s="180"/>
      <c r="BB20" s="180"/>
      <c r="BC20" s="180"/>
      <c r="BD20" s="180"/>
      <c r="BE20" s="180"/>
      <c r="BF20" s="180"/>
      <c r="BG20" s="180"/>
      <c r="BH20" s="180"/>
      <c r="BI20" s="180"/>
      <c r="BJ20" s="180"/>
      <c r="BK20" s="180"/>
      <c r="BL20" s="180"/>
      <c r="BM20" s="180"/>
      <c r="BN20" s="180"/>
      <c r="BO20" s="180"/>
      <c r="BP20" s="180"/>
      <c r="BQ20" s="180"/>
      <c r="BR20" s="180"/>
      <c r="BS20" s="180"/>
      <c r="BT20" s="180"/>
      <c r="BU20" s="180"/>
      <c r="BV20" s="180"/>
      <c r="BW20" s="180"/>
      <c r="BX20" s="180"/>
      <c r="BY20" s="180"/>
      <c r="BZ20" s="180"/>
      <c r="CA20" s="180"/>
      <c r="CB20" s="180"/>
      <c r="CC20" s="180"/>
      <c r="CD20" s="180"/>
      <c r="CE20" s="180"/>
      <c r="CF20" s="180"/>
      <c r="CG20" s="180"/>
      <c r="CH20" s="180"/>
      <c r="CI20" s="180"/>
      <c r="CJ20" s="180"/>
      <c r="CK20" s="180"/>
      <c r="CL20" s="180"/>
      <c r="CM20" s="180"/>
      <c r="CN20" s="180"/>
      <c r="CO20" s="180"/>
      <c r="CP20" s="180"/>
      <c r="CQ20" s="180"/>
      <c r="CR20" s="180"/>
      <c r="CS20" s="180"/>
      <c r="CT20" s="180"/>
      <c r="CU20" s="180"/>
      <c r="CV20" s="180"/>
      <c r="CW20" s="180"/>
      <c r="CX20" s="180"/>
      <c r="CY20" s="180"/>
      <c r="CZ20" s="180"/>
      <c r="DA20" s="180"/>
      <c r="DB20" s="180"/>
      <c r="DC20" s="180"/>
      <c r="DD20" s="180"/>
      <c r="DE20" s="180"/>
      <c r="DF20" s="180"/>
      <c r="DG20" s="180"/>
      <c r="DH20" s="180"/>
      <c r="DI20" s="180"/>
      <c r="DJ20" s="180"/>
      <c r="DK20" s="180"/>
      <c r="DL20" s="180"/>
      <c r="DM20" s="180"/>
      <c r="DN20" s="180"/>
      <c r="DO20" s="180"/>
      <c r="DP20" s="180"/>
      <c r="DQ20" s="180"/>
      <c r="DR20" s="180"/>
      <c r="DS20" s="180"/>
      <c r="DT20" s="180"/>
      <c r="DU20" s="180"/>
      <c r="DV20" s="180"/>
      <c r="DW20" s="180"/>
      <c r="DX20" s="180"/>
      <c r="DY20" s="180"/>
      <c r="DZ20" s="180"/>
      <c r="EA20" s="180"/>
      <c r="EB20" s="180"/>
      <c r="EC20" s="180"/>
      <c r="ED20" s="180"/>
      <c r="EE20" s="180"/>
      <c r="EF20" s="180"/>
      <c r="EG20" s="180"/>
      <c r="EH20" s="180"/>
      <c r="EI20" s="180"/>
      <c r="EJ20" s="180"/>
      <c r="EK20" s="180"/>
      <c r="EL20" s="180"/>
      <c r="EM20" s="180"/>
      <c r="EN20" s="180"/>
      <c r="EO20" s="180"/>
      <c r="EP20" s="180"/>
      <c r="EQ20" s="180"/>
      <c r="ER20" s="180"/>
      <c r="ES20" s="180"/>
      <c r="ET20" s="180"/>
      <c r="EU20" s="180"/>
      <c r="EV20" s="180"/>
      <c r="EW20" s="180"/>
      <c r="EX20" s="180"/>
      <c r="EY20" s="180"/>
      <c r="EZ20" s="180"/>
      <c r="FA20" s="180"/>
      <c r="FB20" s="180"/>
      <c r="FC20" s="180"/>
      <c r="FD20" s="180"/>
      <c r="FE20" s="180"/>
      <c r="FF20" s="180"/>
      <c r="FG20" s="180"/>
      <c r="FH20" s="180"/>
      <c r="FI20" s="180"/>
      <c r="FJ20" s="180"/>
      <c r="FK20" s="180"/>
      <c r="FL20" s="180"/>
      <c r="FM20" s="180"/>
      <c r="FN20" s="180"/>
      <c r="FO20" s="180"/>
      <c r="FP20" s="180"/>
      <c r="FQ20" s="180"/>
      <c r="FR20" s="180"/>
      <c r="FS20" s="180"/>
      <c r="FT20" s="180"/>
      <c r="FU20" s="180"/>
      <c r="FV20" s="180"/>
      <c r="FW20" s="180"/>
      <c r="FX20" s="180"/>
      <c r="FY20" s="180"/>
      <c r="FZ20" s="180"/>
      <c r="GA20" s="180"/>
      <c r="GB20" s="180"/>
      <c r="GC20" s="180"/>
      <c r="GD20" s="180"/>
      <c r="GE20" s="180"/>
      <c r="GF20" s="180"/>
      <c r="GG20" s="180"/>
      <c r="GH20" s="180"/>
      <c r="GI20" s="180"/>
      <c r="GJ20" s="180"/>
      <c r="GK20" s="180"/>
      <c r="GL20" s="180"/>
      <c r="GM20" s="180"/>
      <c r="GN20" s="180"/>
      <c r="GO20" s="180"/>
      <c r="GP20" s="180"/>
      <c r="GQ20" s="180"/>
      <c r="GR20" s="180"/>
      <c r="GS20" s="180"/>
      <c r="GT20" s="180"/>
      <c r="GU20" s="180"/>
      <c r="GV20" s="180"/>
      <c r="GW20" s="180"/>
      <c r="GX20" s="180"/>
      <c r="GY20" s="180"/>
      <c r="GZ20" s="180"/>
      <c r="HA20" s="180"/>
      <c r="HB20" s="180"/>
      <c r="HC20" s="180"/>
      <c r="HD20" s="180"/>
      <c r="HE20" s="180"/>
      <c r="HF20" s="180"/>
      <c r="HG20" s="180"/>
      <c r="HH20" s="180"/>
      <c r="HI20" s="180"/>
      <c r="HJ20" s="180"/>
      <c r="HK20" s="180"/>
      <c r="HL20" s="180"/>
      <c r="HM20" s="180"/>
      <c r="HN20" s="180"/>
      <c r="HO20" s="180"/>
      <c r="HP20" s="180"/>
      <c r="HQ20" s="180"/>
      <c r="HR20" s="180"/>
      <c r="HS20" s="180"/>
      <c r="HT20" s="180"/>
      <c r="HU20" s="180"/>
      <c r="HV20" s="180"/>
      <c r="HW20" s="180"/>
      <c r="HX20" s="180"/>
      <c r="HY20" s="180"/>
      <c r="HZ20" s="180"/>
      <c r="IA20" s="180"/>
      <c r="IB20" s="180"/>
      <c r="IC20" s="180"/>
      <c r="ID20" s="180"/>
      <c r="IE20" s="180"/>
      <c r="IF20" s="180"/>
      <c r="IG20" s="180"/>
      <c r="IH20" s="180"/>
      <c r="II20" s="180"/>
      <c r="IJ20" s="180"/>
      <c r="IK20" s="180"/>
      <c r="IL20" s="180"/>
      <c r="IM20" s="180"/>
      <c r="IN20" s="180"/>
      <c r="IO20" s="180"/>
      <c r="IP20" s="180"/>
      <c r="IQ20" s="180"/>
      <c r="IR20" s="180"/>
      <c r="IS20" s="180"/>
      <c r="IT20" s="180"/>
      <c r="IU20" s="180"/>
    </row>
    <row r="21" spans="1:255" s="131" customFormat="1" ht="55.5" customHeight="1" x14ac:dyDescent="0.7">
      <c r="A21" s="193" t="s">
        <v>98</v>
      </c>
      <c r="B21" s="196" t="str">
        <f>"70"</f>
        <v>70</v>
      </c>
      <c r="C21" s="196">
        <v>154.81689999999998</v>
      </c>
      <c r="D21" s="176"/>
      <c r="E21" s="175"/>
      <c r="F21" s="193" t="s">
        <v>98</v>
      </c>
      <c r="G21" s="196" t="str">
        <f>"70"</f>
        <v>70</v>
      </c>
      <c r="H21" s="196">
        <v>154.81689999999998</v>
      </c>
      <c r="I21" s="176"/>
      <c r="J21" s="176"/>
      <c r="K21" s="176"/>
      <c r="L21" s="176"/>
      <c r="M21" s="176"/>
      <c r="N21" s="176"/>
      <c r="O21" s="176"/>
      <c r="P21" s="176"/>
      <c r="Q21" s="176"/>
      <c r="R21" s="176"/>
      <c r="S21" s="176"/>
      <c r="T21" s="176"/>
      <c r="U21" s="176"/>
      <c r="V21" s="176"/>
      <c r="W21" s="176"/>
      <c r="X21" s="176"/>
      <c r="Y21" s="176"/>
      <c r="Z21" s="176"/>
      <c r="AA21" s="176"/>
      <c r="AB21" s="176"/>
      <c r="AC21" s="176"/>
      <c r="AD21" s="176"/>
      <c r="AE21" s="176"/>
      <c r="AF21" s="176"/>
      <c r="AG21" s="176"/>
      <c r="AH21" s="176"/>
      <c r="AI21" s="176"/>
      <c r="AJ21" s="176"/>
      <c r="AK21" s="176"/>
      <c r="AL21" s="176"/>
      <c r="AM21" s="176"/>
      <c r="AN21" s="176"/>
      <c r="AO21" s="176"/>
      <c r="AP21" s="176"/>
      <c r="AQ21" s="176"/>
      <c r="AR21" s="176"/>
      <c r="AS21" s="176"/>
      <c r="AT21" s="176"/>
      <c r="AU21" s="176"/>
      <c r="AV21" s="176"/>
      <c r="AW21" s="176"/>
      <c r="AX21" s="176"/>
      <c r="AY21" s="176"/>
      <c r="AZ21" s="176"/>
      <c r="BA21" s="176"/>
      <c r="BB21" s="176"/>
      <c r="BC21" s="176"/>
      <c r="BD21" s="176"/>
      <c r="BE21" s="176"/>
      <c r="BF21" s="176"/>
      <c r="BG21" s="176"/>
      <c r="BH21" s="176"/>
      <c r="BI21" s="176"/>
      <c r="BJ21" s="176"/>
      <c r="BK21" s="176"/>
      <c r="BL21" s="176"/>
      <c r="BM21" s="176"/>
      <c r="BN21" s="176"/>
      <c r="BO21" s="176"/>
      <c r="BP21" s="176"/>
      <c r="BQ21" s="176"/>
      <c r="BR21" s="176"/>
      <c r="BS21" s="176"/>
      <c r="BT21" s="176"/>
      <c r="BU21" s="176"/>
      <c r="BV21" s="176"/>
      <c r="BW21" s="176"/>
      <c r="BX21" s="176"/>
      <c r="BY21" s="176"/>
      <c r="BZ21" s="176"/>
      <c r="CA21" s="176"/>
      <c r="CB21" s="176"/>
      <c r="CC21" s="176"/>
      <c r="CD21" s="176"/>
      <c r="CE21" s="176"/>
      <c r="CF21" s="176"/>
      <c r="CG21" s="176"/>
      <c r="CH21" s="176"/>
      <c r="CI21" s="176"/>
      <c r="CJ21" s="176"/>
      <c r="CK21" s="176"/>
      <c r="CL21" s="176"/>
      <c r="CM21" s="176"/>
      <c r="CN21" s="176"/>
      <c r="CO21" s="176"/>
      <c r="CP21" s="176"/>
      <c r="CQ21" s="176"/>
      <c r="CR21" s="176"/>
      <c r="CS21" s="176"/>
      <c r="CT21" s="176"/>
      <c r="CU21" s="176"/>
      <c r="CV21" s="176"/>
      <c r="CW21" s="176"/>
      <c r="CX21" s="176"/>
      <c r="CY21" s="176"/>
      <c r="CZ21" s="176"/>
      <c r="DA21" s="176"/>
      <c r="DB21" s="176"/>
      <c r="DC21" s="176"/>
      <c r="DD21" s="176"/>
      <c r="DE21" s="176"/>
      <c r="DF21" s="176"/>
      <c r="DG21" s="176"/>
      <c r="DH21" s="176"/>
      <c r="DI21" s="176"/>
      <c r="DJ21" s="176"/>
      <c r="DK21" s="176"/>
      <c r="DL21" s="176"/>
      <c r="DM21" s="176"/>
      <c r="DN21" s="176"/>
      <c r="DO21" s="176"/>
      <c r="DP21" s="176"/>
      <c r="DQ21" s="176"/>
      <c r="DR21" s="176"/>
      <c r="DS21" s="176"/>
      <c r="DT21" s="176"/>
      <c r="DU21" s="176"/>
      <c r="DV21" s="176"/>
      <c r="DW21" s="176"/>
      <c r="DX21" s="176"/>
      <c r="DY21" s="176"/>
      <c r="DZ21" s="176"/>
      <c r="EA21" s="176"/>
      <c r="EB21" s="176"/>
      <c r="EC21" s="176"/>
      <c r="ED21" s="176"/>
      <c r="EE21" s="176"/>
      <c r="EF21" s="176"/>
      <c r="EG21" s="176"/>
      <c r="EH21" s="176"/>
      <c r="EI21" s="176"/>
      <c r="EJ21" s="176"/>
      <c r="EK21" s="176"/>
      <c r="EL21" s="176"/>
      <c r="EM21" s="176"/>
      <c r="EN21" s="176"/>
      <c r="EO21" s="176"/>
      <c r="EP21" s="176"/>
      <c r="EQ21" s="176"/>
      <c r="ER21" s="176"/>
      <c r="ES21" s="176"/>
      <c r="ET21" s="176"/>
      <c r="EU21" s="176"/>
      <c r="EV21" s="176"/>
      <c r="EW21" s="176"/>
      <c r="EX21" s="176"/>
      <c r="EY21" s="176"/>
      <c r="EZ21" s="176"/>
      <c r="FA21" s="176"/>
      <c r="FB21" s="176"/>
      <c r="FC21" s="176"/>
      <c r="FD21" s="176"/>
      <c r="FE21" s="176"/>
      <c r="FF21" s="176"/>
      <c r="FG21" s="176"/>
      <c r="FH21" s="176"/>
      <c r="FI21" s="176"/>
      <c r="FJ21" s="176"/>
      <c r="FK21" s="176"/>
      <c r="FL21" s="176"/>
      <c r="FM21" s="176"/>
      <c r="FN21" s="176"/>
      <c r="FO21" s="176"/>
      <c r="FP21" s="176"/>
      <c r="FQ21" s="176"/>
      <c r="FR21" s="176"/>
      <c r="FS21" s="176"/>
      <c r="FT21" s="176"/>
      <c r="FU21" s="176"/>
      <c r="FV21" s="176"/>
      <c r="FW21" s="176"/>
      <c r="FX21" s="176"/>
      <c r="FY21" s="176"/>
      <c r="FZ21" s="176"/>
      <c r="GA21" s="176"/>
      <c r="GB21" s="176"/>
      <c r="GC21" s="176"/>
      <c r="GD21" s="176"/>
      <c r="GE21" s="176"/>
      <c r="GF21" s="176"/>
      <c r="GG21" s="176"/>
      <c r="GH21" s="176"/>
      <c r="GI21" s="176"/>
      <c r="GJ21" s="176"/>
      <c r="GK21" s="176"/>
      <c r="GL21" s="176"/>
      <c r="GM21" s="176"/>
      <c r="GN21" s="176"/>
      <c r="GO21" s="176"/>
      <c r="GP21" s="176"/>
      <c r="GQ21" s="176"/>
      <c r="GR21" s="176"/>
      <c r="GS21" s="176"/>
      <c r="GT21" s="176"/>
      <c r="GU21" s="176"/>
      <c r="GV21" s="176"/>
      <c r="GW21" s="176"/>
      <c r="GX21" s="176"/>
      <c r="GY21" s="176"/>
      <c r="GZ21" s="176"/>
      <c r="HA21" s="176"/>
      <c r="HB21" s="176"/>
      <c r="HC21" s="176"/>
      <c r="HD21" s="176"/>
      <c r="HE21" s="176"/>
      <c r="HF21" s="176"/>
      <c r="HG21" s="176"/>
      <c r="HH21" s="176"/>
      <c r="HI21" s="176"/>
      <c r="HJ21" s="176"/>
      <c r="HK21" s="176"/>
      <c r="HL21" s="176"/>
      <c r="HM21" s="176"/>
      <c r="HN21" s="176"/>
      <c r="HO21" s="176"/>
      <c r="HP21" s="176"/>
      <c r="HQ21" s="176"/>
      <c r="HR21" s="176"/>
      <c r="HS21" s="176"/>
      <c r="HT21" s="176"/>
      <c r="HU21" s="176"/>
      <c r="HV21" s="176"/>
      <c r="HW21" s="176"/>
      <c r="HX21" s="176"/>
      <c r="HY21" s="176"/>
      <c r="HZ21" s="176"/>
      <c r="IA21" s="176"/>
      <c r="IB21" s="176"/>
      <c r="IC21" s="176"/>
      <c r="ID21" s="176"/>
      <c r="IE21" s="176"/>
      <c r="IF21" s="176"/>
      <c r="IG21" s="176"/>
      <c r="IH21" s="176"/>
      <c r="II21" s="176"/>
      <c r="IJ21" s="176"/>
      <c r="IK21" s="176"/>
      <c r="IL21" s="176"/>
      <c r="IM21" s="176"/>
      <c r="IN21" s="176"/>
      <c r="IO21" s="176"/>
      <c r="IP21" s="176"/>
      <c r="IQ21" s="176"/>
      <c r="IR21" s="176"/>
      <c r="IS21" s="176"/>
      <c r="IT21" s="176"/>
      <c r="IU21" s="176"/>
    </row>
    <row r="22" spans="1:255" s="131" customFormat="1" ht="57" customHeight="1" x14ac:dyDescent="0.7">
      <c r="A22" s="193" t="s">
        <v>134</v>
      </c>
      <c r="B22" s="196" t="str">
        <f>"130"</f>
        <v>130</v>
      </c>
      <c r="C22" s="196">
        <v>148.12516289999999</v>
      </c>
      <c r="D22" s="176"/>
      <c r="E22" s="175"/>
      <c r="F22" s="193" t="s">
        <v>134</v>
      </c>
      <c r="G22" s="196" t="str">
        <f>"130"</f>
        <v>130</v>
      </c>
      <c r="H22" s="196">
        <v>148.12516289999999</v>
      </c>
      <c r="I22" s="176"/>
      <c r="J22" s="176"/>
      <c r="K22" s="176"/>
      <c r="L22" s="176"/>
      <c r="M22" s="176"/>
      <c r="N22" s="176"/>
      <c r="O22" s="176"/>
      <c r="P22" s="176"/>
      <c r="Q22" s="176"/>
      <c r="R22" s="176"/>
      <c r="S22" s="176"/>
      <c r="T22" s="176"/>
      <c r="U22" s="176"/>
      <c r="V22" s="176"/>
      <c r="W22" s="176"/>
      <c r="X22" s="176"/>
      <c r="Y22" s="176"/>
      <c r="Z22" s="176"/>
      <c r="AA22" s="176"/>
      <c r="AB22" s="176"/>
      <c r="AC22" s="176"/>
      <c r="AD22" s="176"/>
      <c r="AE22" s="176"/>
      <c r="AF22" s="176"/>
      <c r="AG22" s="176"/>
      <c r="AH22" s="176"/>
      <c r="AI22" s="176"/>
      <c r="AJ22" s="176"/>
      <c r="AK22" s="176"/>
      <c r="AL22" s="176"/>
      <c r="AM22" s="176"/>
      <c r="AN22" s="176"/>
      <c r="AO22" s="176"/>
      <c r="AP22" s="176"/>
      <c r="AQ22" s="176"/>
      <c r="AR22" s="176"/>
      <c r="AS22" s="176"/>
      <c r="AT22" s="176"/>
      <c r="AU22" s="176"/>
      <c r="AV22" s="176"/>
      <c r="AW22" s="176"/>
      <c r="AX22" s="176"/>
      <c r="AY22" s="176"/>
      <c r="AZ22" s="176"/>
      <c r="BA22" s="176"/>
      <c r="BB22" s="176"/>
      <c r="BC22" s="176"/>
      <c r="BD22" s="176"/>
      <c r="BE22" s="176"/>
      <c r="BF22" s="176"/>
      <c r="BG22" s="176"/>
      <c r="BH22" s="176"/>
      <c r="BI22" s="176"/>
      <c r="BJ22" s="176"/>
      <c r="BK22" s="176"/>
      <c r="BL22" s="176"/>
      <c r="BM22" s="176"/>
      <c r="BN22" s="176"/>
      <c r="BO22" s="176"/>
      <c r="BP22" s="176"/>
      <c r="BQ22" s="176"/>
      <c r="BR22" s="176"/>
      <c r="BS22" s="176"/>
      <c r="BT22" s="176"/>
      <c r="BU22" s="176"/>
      <c r="BV22" s="176"/>
      <c r="BW22" s="176"/>
      <c r="BX22" s="176"/>
      <c r="BY22" s="176"/>
      <c r="BZ22" s="176"/>
      <c r="CA22" s="176"/>
      <c r="CB22" s="176"/>
      <c r="CC22" s="176"/>
      <c r="CD22" s="176"/>
      <c r="CE22" s="176"/>
      <c r="CF22" s="176"/>
      <c r="CG22" s="176"/>
      <c r="CH22" s="176"/>
      <c r="CI22" s="176"/>
      <c r="CJ22" s="176"/>
      <c r="CK22" s="176"/>
      <c r="CL22" s="176"/>
      <c r="CM22" s="176"/>
      <c r="CN22" s="176"/>
      <c r="CO22" s="176"/>
      <c r="CP22" s="176"/>
      <c r="CQ22" s="176"/>
      <c r="CR22" s="176"/>
      <c r="CS22" s="176"/>
      <c r="CT22" s="176"/>
      <c r="CU22" s="176"/>
      <c r="CV22" s="176"/>
      <c r="CW22" s="176"/>
      <c r="CX22" s="176"/>
      <c r="CY22" s="176"/>
      <c r="CZ22" s="176"/>
      <c r="DA22" s="176"/>
      <c r="DB22" s="176"/>
      <c r="DC22" s="176"/>
      <c r="DD22" s="176"/>
      <c r="DE22" s="176"/>
      <c r="DF22" s="176"/>
      <c r="DG22" s="176"/>
      <c r="DH22" s="176"/>
      <c r="DI22" s="176"/>
      <c r="DJ22" s="176"/>
      <c r="DK22" s="176"/>
      <c r="DL22" s="176"/>
      <c r="DM22" s="176"/>
      <c r="DN22" s="176"/>
      <c r="DO22" s="176"/>
      <c r="DP22" s="176"/>
      <c r="DQ22" s="176"/>
      <c r="DR22" s="176"/>
      <c r="DS22" s="176"/>
      <c r="DT22" s="176"/>
      <c r="DU22" s="176"/>
      <c r="DV22" s="176"/>
      <c r="DW22" s="176"/>
      <c r="DX22" s="176"/>
      <c r="DY22" s="176"/>
      <c r="DZ22" s="176"/>
      <c r="EA22" s="176"/>
      <c r="EB22" s="176"/>
      <c r="EC22" s="176"/>
      <c r="ED22" s="176"/>
      <c r="EE22" s="176"/>
      <c r="EF22" s="176"/>
      <c r="EG22" s="176"/>
      <c r="EH22" s="176"/>
      <c r="EI22" s="176"/>
      <c r="EJ22" s="176"/>
      <c r="EK22" s="176"/>
      <c r="EL22" s="176"/>
      <c r="EM22" s="176"/>
      <c r="EN22" s="176"/>
      <c r="EO22" s="176"/>
      <c r="EP22" s="176"/>
      <c r="EQ22" s="176"/>
      <c r="ER22" s="176"/>
      <c r="ES22" s="176"/>
      <c r="ET22" s="176"/>
      <c r="EU22" s="176"/>
      <c r="EV22" s="176"/>
      <c r="EW22" s="176"/>
      <c r="EX22" s="176"/>
      <c r="EY22" s="176"/>
      <c r="EZ22" s="176"/>
      <c r="FA22" s="176"/>
      <c r="FB22" s="176"/>
      <c r="FC22" s="176"/>
      <c r="FD22" s="176"/>
      <c r="FE22" s="176"/>
      <c r="FF22" s="176"/>
      <c r="FG22" s="176"/>
      <c r="FH22" s="176"/>
      <c r="FI22" s="176"/>
      <c r="FJ22" s="176"/>
      <c r="FK22" s="176"/>
      <c r="FL22" s="176"/>
      <c r="FM22" s="176"/>
      <c r="FN22" s="176"/>
      <c r="FO22" s="176"/>
      <c r="FP22" s="176"/>
      <c r="FQ22" s="176"/>
      <c r="FR22" s="176"/>
      <c r="FS22" s="176"/>
      <c r="FT22" s="176"/>
      <c r="FU22" s="176"/>
      <c r="FV22" s="176"/>
      <c r="FW22" s="176"/>
      <c r="FX22" s="176"/>
      <c r="FY22" s="176"/>
      <c r="FZ22" s="176"/>
      <c r="GA22" s="176"/>
      <c r="GB22" s="176"/>
      <c r="GC22" s="176"/>
      <c r="GD22" s="176"/>
      <c r="GE22" s="176"/>
      <c r="GF22" s="176"/>
      <c r="GG22" s="176"/>
      <c r="GH22" s="176"/>
      <c r="GI22" s="176"/>
      <c r="GJ22" s="176"/>
      <c r="GK22" s="176"/>
      <c r="GL22" s="176"/>
      <c r="GM22" s="176"/>
      <c r="GN22" s="176"/>
      <c r="GO22" s="176"/>
      <c r="GP22" s="176"/>
      <c r="GQ22" s="176"/>
      <c r="GR22" s="176"/>
      <c r="GS22" s="176"/>
      <c r="GT22" s="176"/>
      <c r="GU22" s="176"/>
      <c r="GV22" s="176"/>
      <c r="GW22" s="176"/>
      <c r="GX22" s="176"/>
      <c r="GY22" s="176"/>
      <c r="GZ22" s="176"/>
      <c r="HA22" s="176"/>
      <c r="HB22" s="176"/>
      <c r="HC22" s="176"/>
      <c r="HD22" s="176"/>
      <c r="HE22" s="176"/>
      <c r="HF22" s="176"/>
      <c r="HG22" s="176"/>
      <c r="HH22" s="176"/>
      <c r="HI22" s="176"/>
      <c r="HJ22" s="176"/>
      <c r="HK22" s="176"/>
      <c r="HL22" s="176"/>
      <c r="HM22" s="176"/>
      <c r="HN22" s="176"/>
      <c r="HO22" s="176"/>
      <c r="HP22" s="176"/>
      <c r="HQ22" s="176"/>
      <c r="HR22" s="176"/>
      <c r="HS22" s="176"/>
      <c r="HT22" s="176"/>
      <c r="HU22" s="176"/>
      <c r="HV22" s="176"/>
      <c r="HW22" s="176"/>
      <c r="HX22" s="176"/>
      <c r="HY22" s="176"/>
      <c r="HZ22" s="176"/>
      <c r="IA22" s="176"/>
      <c r="IB22" s="176"/>
      <c r="IC22" s="176"/>
      <c r="ID22" s="176"/>
      <c r="IE22" s="176"/>
      <c r="IF22" s="176"/>
      <c r="IG22" s="176"/>
      <c r="IH22" s="176"/>
      <c r="II22" s="176"/>
      <c r="IJ22" s="176"/>
      <c r="IK22" s="176"/>
      <c r="IL22" s="176"/>
      <c r="IM22" s="176"/>
      <c r="IN22" s="176"/>
      <c r="IO22" s="176"/>
      <c r="IP22" s="176"/>
      <c r="IQ22" s="176"/>
      <c r="IR22" s="176"/>
      <c r="IS22" s="176"/>
      <c r="IT22" s="176"/>
      <c r="IU22" s="176"/>
    </row>
    <row r="23" spans="1:255" s="201" customFormat="1" ht="57.75" customHeight="1" x14ac:dyDescent="0.65">
      <c r="A23" s="193" t="s">
        <v>76</v>
      </c>
      <c r="B23" s="196" t="str">
        <f>"180"</f>
        <v>180</v>
      </c>
      <c r="C23" s="196">
        <v>78.839027999999999</v>
      </c>
      <c r="D23" s="199"/>
      <c r="E23" s="200"/>
      <c r="F23" s="193" t="s">
        <v>76</v>
      </c>
      <c r="G23" s="196" t="str">
        <f>"180"</f>
        <v>180</v>
      </c>
      <c r="H23" s="196">
        <v>78.839027999999999</v>
      </c>
      <c r="I23" s="192"/>
      <c r="J23" s="192"/>
      <c r="K23" s="192"/>
      <c r="L23" s="192"/>
      <c r="M23" s="192"/>
      <c r="N23" s="192"/>
    </row>
    <row r="24" spans="1:255" s="204" customFormat="1" ht="57" customHeight="1" x14ac:dyDescent="0.65">
      <c r="A24" s="193" t="s">
        <v>9</v>
      </c>
      <c r="B24" s="196" t="str">
        <f>"30"</f>
        <v>30</v>
      </c>
      <c r="C24" s="196">
        <v>67.170299999999997</v>
      </c>
      <c r="D24" s="202"/>
      <c r="E24" s="203"/>
      <c r="F24" s="193" t="s">
        <v>9</v>
      </c>
      <c r="G24" s="196" t="str">
        <f>"30"</f>
        <v>30</v>
      </c>
      <c r="H24" s="196">
        <v>67.170299999999997</v>
      </c>
      <c r="I24" s="202"/>
      <c r="J24" s="202"/>
      <c r="K24" s="202"/>
      <c r="L24" s="202"/>
      <c r="M24" s="202"/>
      <c r="N24" s="202"/>
    </row>
    <row r="25" spans="1:255" s="204" customFormat="1" ht="57.75" customHeight="1" x14ac:dyDescent="0.65">
      <c r="A25" s="198" t="s">
        <v>11</v>
      </c>
      <c r="B25" s="197" t="str">
        <f>"20"</f>
        <v>20</v>
      </c>
      <c r="C25" s="197">
        <v>38.676000000000002</v>
      </c>
      <c r="D25" s="202"/>
      <c r="E25" s="203"/>
      <c r="F25" s="198" t="s">
        <v>11</v>
      </c>
      <c r="G25" s="197" t="str">
        <f>"20"</f>
        <v>20</v>
      </c>
      <c r="H25" s="197">
        <v>38.676000000000002</v>
      </c>
      <c r="I25" s="202"/>
      <c r="J25" s="202"/>
      <c r="K25" s="202"/>
      <c r="L25" s="202"/>
      <c r="M25" s="202"/>
      <c r="N25" s="202"/>
    </row>
    <row r="26" spans="1:255" s="204" customFormat="1" ht="57" customHeight="1" x14ac:dyDescent="0.25">
      <c r="A26" s="194" t="s">
        <v>12</v>
      </c>
      <c r="B26" s="195"/>
      <c r="C26" s="195"/>
      <c r="D26" s="202"/>
      <c r="E26" s="203"/>
      <c r="F26" s="194" t="s">
        <v>12</v>
      </c>
      <c r="G26" s="195"/>
      <c r="H26" s="195"/>
      <c r="I26" s="202"/>
      <c r="J26" s="202"/>
      <c r="K26" s="202"/>
      <c r="L26" s="202"/>
      <c r="M26" s="202"/>
      <c r="N26" s="202"/>
    </row>
    <row r="27" spans="1:255" s="205" customFormat="1" ht="57.75" customHeight="1" x14ac:dyDescent="0.65">
      <c r="A27" s="193" t="s">
        <v>135</v>
      </c>
      <c r="B27" s="196" t="str">
        <f>"60"</f>
        <v>60</v>
      </c>
      <c r="C27" s="196">
        <v>188.8641551</v>
      </c>
      <c r="D27" s="131"/>
      <c r="E27" s="129"/>
      <c r="F27" s="193" t="s">
        <v>135</v>
      </c>
      <c r="G27" s="196" t="str">
        <f>"60"</f>
        <v>60</v>
      </c>
      <c r="H27" s="196">
        <v>188.8641551</v>
      </c>
    </row>
    <row r="28" spans="1:255" s="205" customFormat="1" ht="58.5" customHeight="1" x14ac:dyDescent="0.65">
      <c r="A28" s="198" t="s">
        <v>56</v>
      </c>
      <c r="B28" s="197" t="str">
        <f>"200"</f>
        <v>200</v>
      </c>
      <c r="C28" s="197">
        <v>111.40926599999997</v>
      </c>
      <c r="D28" s="131"/>
      <c r="E28" s="129"/>
      <c r="F28" s="198" t="s">
        <v>56</v>
      </c>
      <c r="G28" s="197" t="str">
        <f>"200"</f>
        <v>200</v>
      </c>
      <c r="H28" s="197">
        <v>111.40926599999997</v>
      </c>
    </row>
  </sheetData>
  <mergeCells count="18">
    <mergeCell ref="A1:E1"/>
    <mergeCell ref="A6:C6"/>
    <mergeCell ref="F6:H6"/>
    <mergeCell ref="A7:B7"/>
    <mergeCell ref="F7:G7"/>
    <mergeCell ref="F2:H2"/>
    <mergeCell ref="A4:E4"/>
    <mergeCell ref="F1:H1"/>
    <mergeCell ref="F3:H3"/>
    <mergeCell ref="F4:H4"/>
    <mergeCell ref="A2:E2"/>
    <mergeCell ref="A3:E3"/>
    <mergeCell ref="H9:H10"/>
    <mergeCell ref="F9:F10"/>
    <mergeCell ref="G9:G10"/>
    <mergeCell ref="C9:C10"/>
    <mergeCell ref="A9:A10"/>
    <mergeCell ref="B9:B10"/>
  </mergeCells>
  <pageMargins left="0.25" right="0.25" top="0.75" bottom="0.75" header="0.3" footer="0.3"/>
  <pageSetup paperSize="9" scale="3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J30"/>
  <sheetViews>
    <sheetView topLeftCell="A3" workbookViewId="0">
      <selection activeCell="P13" sqref="P13"/>
    </sheetView>
  </sheetViews>
  <sheetFormatPr defaultRowHeight="15" x14ac:dyDescent="0.25"/>
  <cols>
    <col min="1" max="1" width="75.7109375" customWidth="1"/>
    <col min="2" max="2" width="26.28515625" customWidth="1"/>
    <col min="3" max="3" width="16" customWidth="1"/>
    <col min="4" max="4" width="1.42578125" hidden="1" customWidth="1"/>
    <col min="5" max="5" width="37.28515625" customWidth="1"/>
    <col min="6" max="6" width="133.5703125" customWidth="1"/>
    <col min="7" max="7" width="34" customWidth="1"/>
    <col min="8" max="8" width="32.140625" customWidth="1"/>
  </cols>
  <sheetData>
    <row r="1" spans="1:62" ht="25.5" customHeight="1" x14ac:dyDescent="0.25">
      <c r="A1" s="248" t="s">
        <v>110</v>
      </c>
      <c r="B1" s="248"/>
      <c r="C1" s="248"/>
      <c r="D1" s="248"/>
      <c r="E1" s="248"/>
      <c r="F1" s="249" t="s">
        <v>106</v>
      </c>
      <c r="G1" s="249"/>
      <c r="H1" s="249"/>
    </row>
    <row r="2" spans="1:62" ht="26.25" customHeight="1" x14ac:dyDescent="0.4">
      <c r="A2" s="248" t="s">
        <v>111</v>
      </c>
      <c r="B2" s="250"/>
      <c r="C2" s="251"/>
      <c r="D2" s="251"/>
      <c r="E2" s="251"/>
      <c r="F2" s="249" t="s">
        <v>108</v>
      </c>
      <c r="G2" s="249"/>
      <c r="H2" s="249"/>
    </row>
    <row r="3" spans="1:62" ht="26.25" customHeight="1" x14ac:dyDescent="0.4">
      <c r="A3" s="248" t="s">
        <v>112</v>
      </c>
      <c r="B3" s="251"/>
      <c r="C3" s="251"/>
      <c r="D3" s="251"/>
      <c r="E3" s="251"/>
      <c r="F3" s="249" t="s">
        <v>105</v>
      </c>
      <c r="G3" s="249"/>
      <c r="H3" s="249"/>
    </row>
    <row r="4" spans="1:62" ht="26.25" customHeight="1" x14ac:dyDescent="0.4">
      <c r="A4" s="248" t="s">
        <v>113</v>
      </c>
      <c r="B4" s="251"/>
      <c r="C4" s="251"/>
      <c r="D4" s="251"/>
      <c r="E4" s="251"/>
      <c r="F4" s="249" t="s">
        <v>109</v>
      </c>
      <c r="G4" s="249"/>
      <c r="H4" s="249"/>
    </row>
    <row r="5" spans="1:62" ht="26.25" x14ac:dyDescent="0.4">
      <c r="A5" s="135" t="s">
        <v>122</v>
      </c>
      <c r="B5" s="136"/>
      <c r="C5" s="136"/>
      <c r="D5" s="136"/>
      <c r="E5" s="137"/>
      <c r="F5" s="135" t="s">
        <v>122</v>
      </c>
      <c r="G5" s="136"/>
      <c r="H5" s="136"/>
    </row>
    <row r="6" spans="1:62" ht="26.25" x14ac:dyDescent="0.25">
      <c r="A6" s="252" t="s">
        <v>2</v>
      </c>
      <c r="B6" s="252"/>
      <c r="C6" s="252"/>
      <c r="D6" s="138"/>
      <c r="E6" s="139"/>
      <c r="F6" s="252" t="s">
        <v>2</v>
      </c>
      <c r="G6" s="252"/>
      <c r="H6" s="252"/>
    </row>
    <row r="7" spans="1:62" ht="26.25" x14ac:dyDescent="0.25">
      <c r="A7" s="253" t="s">
        <v>125</v>
      </c>
      <c r="B7" s="254"/>
      <c r="C7" s="140" t="s">
        <v>104</v>
      </c>
      <c r="D7" s="138"/>
      <c r="E7" s="139"/>
      <c r="F7" s="253" t="s">
        <v>123</v>
      </c>
      <c r="G7" s="255"/>
      <c r="H7" s="141"/>
    </row>
    <row r="8" spans="1:62" ht="60" customHeight="1" x14ac:dyDescent="0.25">
      <c r="A8" s="142" t="s">
        <v>124</v>
      </c>
      <c r="B8" s="143"/>
      <c r="C8" s="143"/>
      <c r="D8" s="138"/>
      <c r="E8" s="139"/>
      <c r="F8" s="142" t="s">
        <v>124</v>
      </c>
      <c r="G8" s="143"/>
      <c r="H8" s="144"/>
    </row>
    <row r="9" spans="1:62" ht="46.5" x14ac:dyDescent="0.7">
      <c r="A9" s="172" t="s">
        <v>25</v>
      </c>
      <c r="B9" s="238" t="s">
        <v>26</v>
      </c>
      <c r="C9" s="238" t="s">
        <v>18</v>
      </c>
      <c r="D9" s="132"/>
      <c r="E9" s="133"/>
      <c r="F9" s="237" t="s">
        <v>25</v>
      </c>
      <c r="G9" s="237" t="s">
        <v>26</v>
      </c>
      <c r="H9" s="237" t="s">
        <v>18</v>
      </c>
    </row>
    <row r="10" spans="1:62" ht="26.25" customHeight="1" x14ac:dyDescent="0.7">
      <c r="A10" s="173"/>
      <c r="B10" s="239"/>
      <c r="C10" s="239"/>
      <c r="D10" s="132"/>
      <c r="E10" s="133"/>
      <c r="F10" s="237"/>
      <c r="G10" s="237"/>
      <c r="H10" s="237"/>
    </row>
    <row r="11" spans="1:62" s="131" customFormat="1" ht="56.25" customHeight="1" x14ac:dyDescent="0.25">
      <c r="A11" s="148" t="s">
        <v>3</v>
      </c>
      <c r="B11" s="130"/>
      <c r="C11" s="130"/>
      <c r="D11" s="129"/>
      <c r="E11" s="129"/>
      <c r="F11" s="148" t="s">
        <v>3</v>
      </c>
      <c r="G11" s="130"/>
      <c r="H11" s="130"/>
    </row>
    <row r="12" spans="1:62" s="134" customFormat="1" ht="54.75" customHeight="1" x14ac:dyDescent="0.7">
      <c r="A12" s="185" t="s">
        <v>92</v>
      </c>
      <c r="B12" s="186" t="s">
        <v>24</v>
      </c>
      <c r="C12" s="186">
        <v>123.92260775999998</v>
      </c>
      <c r="D12" s="149">
        <v>3.39</v>
      </c>
      <c r="E12" s="149">
        <v>0.04</v>
      </c>
      <c r="F12" s="154" t="s">
        <v>92</v>
      </c>
      <c r="G12" s="166" t="str">
        <f>"180"</f>
        <v>180</v>
      </c>
      <c r="H12" s="169">
        <v>123.92260775999998</v>
      </c>
      <c r="I12" s="155"/>
      <c r="J12" s="155"/>
      <c r="K12" s="155"/>
      <c r="L12" s="155"/>
      <c r="M12" s="155"/>
      <c r="N12" s="155"/>
      <c r="O12" s="155"/>
      <c r="P12" s="155"/>
      <c r="Q12" s="155"/>
      <c r="R12" s="155"/>
      <c r="S12" s="155"/>
      <c r="T12" s="155"/>
      <c r="U12" s="155"/>
      <c r="V12" s="155"/>
      <c r="W12" s="155"/>
      <c r="X12" s="155"/>
      <c r="Y12" s="155"/>
      <c r="Z12" s="155"/>
      <c r="AA12" s="155"/>
      <c r="AB12" s="155"/>
      <c r="AC12" s="155"/>
      <c r="AD12" s="155"/>
      <c r="AE12" s="155"/>
      <c r="AF12" s="155"/>
      <c r="AG12" s="155"/>
      <c r="AH12" s="155"/>
      <c r="AI12" s="155"/>
      <c r="AJ12" s="155"/>
      <c r="AK12" s="155"/>
      <c r="AL12" s="155"/>
      <c r="AM12" s="155"/>
      <c r="AN12" s="155"/>
      <c r="AO12" s="155"/>
      <c r="AP12" s="155"/>
      <c r="AQ12" s="155"/>
      <c r="AR12" s="155"/>
      <c r="AS12" s="155"/>
      <c r="AT12" s="155"/>
      <c r="AU12" s="155"/>
      <c r="AV12" s="155"/>
      <c r="AW12" s="155"/>
      <c r="AX12" s="155"/>
      <c r="AY12" s="155"/>
      <c r="AZ12" s="155"/>
      <c r="BA12" s="155"/>
      <c r="BB12" s="155"/>
      <c r="BC12" s="155"/>
      <c r="BD12" s="155"/>
      <c r="BE12" s="155"/>
      <c r="BF12" s="155"/>
      <c r="BG12" s="155"/>
      <c r="BH12" s="155"/>
      <c r="BI12" s="155"/>
      <c r="BJ12" s="155"/>
    </row>
    <row r="13" spans="1:62" s="134" customFormat="1" ht="55.5" customHeight="1" x14ac:dyDescent="0.7">
      <c r="A13" s="185" t="s">
        <v>114</v>
      </c>
      <c r="B13" s="186" t="s">
        <v>126</v>
      </c>
      <c r="C13" s="186">
        <v>17.53</v>
      </c>
      <c r="D13" s="149">
        <v>0.77</v>
      </c>
      <c r="E13" s="149">
        <v>0</v>
      </c>
      <c r="F13" s="154" t="s">
        <v>114</v>
      </c>
      <c r="G13" s="166" t="str">
        <f>"5"</f>
        <v>5</v>
      </c>
      <c r="H13" s="169">
        <v>17.53</v>
      </c>
      <c r="I13" s="155"/>
      <c r="J13" s="155"/>
      <c r="K13" s="155"/>
      <c r="L13" s="155"/>
      <c r="M13" s="155"/>
      <c r="N13" s="155"/>
      <c r="O13" s="155"/>
      <c r="P13" s="155"/>
      <c r="Q13" s="155"/>
      <c r="R13" s="155"/>
      <c r="S13" s="155"/>
      <c r="T13" s="155"/>
      <c r="U13" s="155"/>
      <c r="V13" s="155"/>
      <c r="W13" s="155"/>
      <c r="X13" s="155"/>
      <c r="Y13" s="155"/>
      <c r="Z13" s="155"/>
      <c r="AA13" s="155"/>
      <c r="AB13" s="155"/>
      <c r="AC13" s="155"/>
      <c r="AD13" s="155"/>
      <c r="AE13" s="155"/>
      <c r="AF13" s="155"/>
      <c r="AG13" s="155"/>
      <c r="AH13" s="155"/>
      <c r="AI13" s="155"/>
      <c r="AJ13" s="155"/>
      <c r="AK13" s="155"/>
      <c r="AL13" s="155"/>
      <c r="AM13" s="155"/>
      <c r="AN13" s="155"/>
      <c r="AO13" s="155"/>
      <c r="AP13" s="155"/>
      <c r="AQ13" s="155"/>
      <c r="AR13" s="155"/>
      <c r="AS13" s="155"/>
      <c r="AT13" s="155"/>
      <c r="AU13" s="155"/>
      <c r="AV13" s="155"/>
      <c r="AW13" s="155"/>
      <c r="AX13" s="155"/>
      <c r="AY13" s="155"/>
      <c r="AZ13" s="155"/>
      <c r="BA13" s="155"/>
      <c r="BB13" s="155"/>
      <c r="BC13" s="155"/>
      <c r="BD13" s="155"/>
      <c r="BE13" s="155"/>
      <c r="BF13" s="155"/>
      <c r="BG13" s="155"/>
      <c r="BH13" s="155"/>
      <c r="BI13" s="155"/>
      <c r="BJ13" s="155"/>
    </row>
    <row r="14" spans="1:62" s="134" customFormat="1" ht="57.75" customHeight="1" x14ac:dyDescent="0.7">
      <c r="A14" s="185" t="s">
        <v>93</v>
      </c>
      <c r="B14" s="186" t="s">
        <v>126</v>
      </c>
      <c r="C14" s="186">
        <v>33.031999999999996</v>
      </c>
      <c r="D14" s="149">
        <v>2.36</v>
      </c>
      <c r="E14" s="149">
        <v>0.11</v>
      </c>
      <c r="F14" s="154" t="s">
        <v>93</v>
      </c>
      <c r="G14" s="166" t="str">
        <f>"5"</f>
        <v>5</v>
      </c>
      <c r="H14" s="169">
        <v>33.031999999999996</v>
      </c>
      <c r="I14" s="155"/>
      <c r="J14" s="155"/>
      <c r="K14" s="155"/>
      <c r="L14" s="155"/>
      <c r="M14" s="155"/>
      <c r="N14" s="155"/>
      <c r="O14" s="155"/>
      <c r="P14" s="155"/>
      <c r="Q14" s="155"/>
      <c r="R14" s="155"/>
      <c r="S14" s="155"/>
      <c r="T14" s="155"/>
      <c r="U14" s="155"/>
      <c r="V14" s="155"/>
      <c r="W14" s="155"/>
      <c r="X14" s="155"/>
      <c r="Y14" s="155"/>
      <c r="Z14" s="155"/>
      <c r="AA14" s="155"/>
      <c r="AB14" s="155"/>
      <c r="AC14" s="155"/>
      <c r="AD14" s="155"/>
      <c r="AE14" s="155"/>
      <c r="AF14" s="155"/>
      <c r="AG14" s="155"/>
      <c r="AH14" s="155"/>
      <c r="AI14" s="155"/>
      <c r="AJ14" s="155"/>
      <c r="AK14" s="155"/>
      <c r="AL14" s="155"/>
      <c r="AM14" s="155"/>
      <c r="AN14" s="155"/>
      <c r="AO14" s="155"/>
      <c r="AP14" s="155"/>
      <c r="AQ14" s="155"/>
      <c r="AR14" s="155"/>
      <c r="AS14" s="155"/>
      <c r="AT14" s="155"/>
      <c r="AU14" s="155"/>
      <c r="AV14" s="155"/>
      <c r="AW14" s="155"/>
      <c r="AX14" s="155"/>
      <c r="AY14" s="155"/>
      <c r="AZ14" s="155"/>
      <c r="BA14" s="155"/>
      <c r="BB14" s="155"/>
      <c r="BC14" s="155"/>
      <c r="BD14" s="155"/>
      <c r="BE14" s="155"/>
      <c r="BF14" s="155"/>
      <c r="BG14" s="155"/>
      <c r="BH14" s="155"/>
      <c r="BI14" s="155"/>
      <c r="BJ14" s="155"/>
    </row>
    <row r="15" spans="1:62" s="131" customFormat="1" ht="57" customHeight="1" x14ac:dyDescent="0.45">
      <c r="A15" s="185" t="s">
        <v>107</v>
      </c>
      <c r="B15" s="186" t="s">
        <v>4</v>
      </c>
      <c r="C15" s="186">
        <v>53.903999999999996</v>
      </c>
      <c r="D15" s="149">
        <v>0.1</v>
      </c>
      <c r="E15" s="149">
        <v>0</v>
      </c>
      <c r="F15" s="154" t="s">
        <v>107</v>
      </c>
      <c r="G15" s="166" t="str">
        <f>"20"</f>
        <v>20</v>
      </c>
      <c r="H15" s="169">
        <v>53.903999999999996</v>
      </c>
      <c r="I15" s="155"/>
      <c r="J15" s="155"/>
      <c r="K15" s="155"/>
      <c r="L15" s="155"/>
      <c r="M15" s="155"/>
      <c r="N15" s="155"/>
      <c r="O15" s="155"/>
      <c r="P15" s="155"/>
      <c r="Q15" s="155"/>
      <c r="R15" s="155"/>
      <c r="S15" s="155"/>
      <c r="T15" s="155"/>
      <c r="U15" s="155"/>
      <c r="V15" s="155"/>
      <c r="W15" s="155"/>
      <c r="X15" s="155"/>
      <c r="Y15" s="155"/>
      <c r="Z15" s="155"/>
      <c r="AA15" s="155"/>
      <c r="AB15" s="155"/>
      <c r="AC15" s="155"/>
      <c r="AD15" s="155"/>
      <c r="AE15" s="155"/>
      <c r="AF15" s="155"/>
      <c r="AG15" s="155"/>
      <c r="AH15" s="155"/>
      <c r="AI15" s="155"/>
      <c r="AJ15" s="155"/>
      <c r="AK15" s="155"/>
      <c r="AL15" s="155"/>
      <c r="AM15" s="155"/>
      <c r="AN15" s="155"/>
      <c r="AO15" s="155"/>
      <c r="AP15" s="155"/>
      <c r="AQ15" s="155"/>
      <c r="AR15" s="155"/>
      <c r="AS15" s="155"/>
      <c r="AT15" s="155"/>
      <c r="AU15" s="155"/>
      <c r="AV15" s="155"/>
      <c r="AW15" s="155"/>
      <c r="AX15" s="155"/>
      <c r="AY15" s="155"/>
      <c r="AZ15" s="155"/>
      <c r="BA15" s="155"/>
      <c r="BB15" s="155"/>
      <c r="BC15" s="155"/>
      <c r="BD15" s="155"/>
      <c r="BE15" s="155"/>
      <c r="BF15" s="155"/>
      <c r="BG15" s="155"/>
      <c r="BH15" s="155"/>
      <c r="BI15" s="155"/>
      <c r="BJ15" s="155"/>
    </row>
    <row r="16" spans="1:62" s="131" customFormat="1" ht="57" customHeight="1" x14ac:dyDescent="0.45">
      <c r="A16" s="187" t="s">
        <v>115</v>
      </c>
      <c r="B16" s="188" t="s">
        <v>24</v>
      </c>
      <c r="C16" s="188">
        <v>95.638590000000008</v>
      </c>
      <c r="D16" s="150">
        <v>1.8</v>
      </c>
      <c r="E16" s="150">
        <v>0</v>
      </c>
      <c r="F16" s="156" t="s">
        <v>115</v>
      </c>
      <c r="G16" s="167" t="str">
        <f>"180"</f>
        <v>180</v>
      </c>
      <c r="H16" s="170">
        <v>95.638590000000008</v>
      </c>
      <c r="I16" s="157"/>
      <c r="J16" s="157"/>
      <c r="K16" s="157"/>
      <c r="L16" s="157"/>
      <c r="M16" s="157"/>
      <c r="N16" s="157"/>
      <c r="O16" s="157"/>
      <c r="P16" s="157"/>
      <c r="Q16" s="157"/>
      <c r="R16" s="157"/>
      <c r="S16" s="157"/>
      <c r="T16" s="157"/>
      <c r="U16" s="157"/>
      <c r="V16" s="157"/>
      <c r="W16" s="157"/>
      <c r="X16" s="157"/>
      <c r="Y16" s="157"/>
      <c r="Z16" s="157"/>
      <c r="AA16" s="157"/>
      <c r="AB16" s="157"/>
      <c r="AC16" s="157"/>
      <c r="AD16" s="157"/>
      <c r="AE16" s="157"/>
      <c r="AF16" s="157"/>
      <c r="AG16" s="157"/>
      <c r="AH16" s="157"/>
      <c r="AI16" s="157"/>
      <c r="AJ16" s="157"/>
      <c r="AK16" s="157"/>
      <c r="AL16" s="157"/>
      <c r="AM16" s="157"/>
      <c r="AN16" s="157"/>
      <c r="AO16" s="157"/>
      <c r="AP16" s="157"/>
      <c r="AQ16" s="157"/>
      <c r="AR16" s="157"/>
      <c r="AS16" s="157"/>
      <c r="AT16" s="157"/>
      <c r="AU16" s="157"/>
      <c r="AV16" s="157"/>
      <c r="AW16" s="157"/>
      <c r="AX16" s="157"/>
      <c r="AY16" s="157"/>
      <c r="AZ16" s="157"/>
      <c r="BA16" s="157"/>
      <c r="BB16" s="157"/>
      <c r="BC16" s="157"/>
      <c r="BD16" s="157"/>
      <c r="BE16" s="157"/>
      <c r="BF16" s="157"/>
      <c r="BG16" s="157"/>
      <c r="BH16" s="157"/>
      <c r="BI16" s="157"/>
      <c r="BJ16" s="157"/>
    </row>
    <row r="17" spans="1:62" s="131" customFormat="1" ht="55.5" customHeight="1" x14ac:dyDescent="0.45">
      <c r="A17" s="189" t="s">
        <v>89</v>
      </c>
      <c r="B17" s="190"/>
      <c r="C17" s="190"/>
      <c r="D17" s="151"/>
      <c r="E17" s="151"/>
      <c r="F17" s="158" t="s">
        <v>89</v>
      </c>
      <c r="G17" s="168"/>
      <c r="H17" s="171"/>
      <c r="I17" s="159"/>
      <c r="J17" s="159"/>
      <c r="K17" s="159"/>
      <c r="L17" s="159"/>
      <c r="M17" s="159"/>
      <c r="N17" s="159"/>
      <c r="O17" s="159"/>
      <c r="P17" s="159"/>
      <c r="Q17" s="159"/>
      <c r="R17" s="159"/>
      <c r="S17" s="159"/>
      <c r="T17" s="159"/>
      <c r="U17" s="159"/>
      <c r="V17" s="159"/>
      <c r="W17" s="159"/>
      <c r="X17" s="159"/>
      <c r="Y17" s="159"/>
      <c r="Z17" s="159"/>
      <c r="AA17" s="159"/>
      <c r="AB17" s="159"/>
      <c r="AC17" s="159"/>
      <c r="AD17" s="159"/>
      <c r="AE17" s="159"/>
      <c r="AF17" s="159"/>
      <c r="AG17" s="159"/>
      <c r="AH17" s="159"/>
      <c r="AI17" s="159"/>
      <c r="AJ17" s="159"/>
      <c r="AK17" s="159"/>
      <c r="AL17" s="159"/>
      <c r="AM17" s="159"/>
      <c r="AN17" s="159"/>
      <c r="AO17" s="159"/>
      <c r="AP17" s="159"/>
      <c r="AQ17" s="159"/>
      <c r="AR17" s="159"/>
      <c r="AS17" s="159"/>
      <c r="AT17" s="159"/>
      <c r="AU17" s="159"/>
      <c r="AV17" s="159"/>
      <c r="AW17" s="159"/>
      <c r="AX17" s="159"/>
      <c r="AY17" s="159"/>
      <c r="AZ17" s="159"/>
      <c r="BA17" s="159"/>
      <c r="BB17" s="159"/>
      <c r="BC17" s="159"/>
      <c r="BD17" s="159"/>
      <c r="BE17" s="159"/>
      <c r="BF17" s="159"/>
      <c r="BG17" s="159"/>
      <c r="BH17" s="159"/>
      <c r="BI17" s="159"/>
      <c r="BJ17" s="159"/>
    </row>
    <row r="18" spans="1:62" s="131" customFormat="1" ht="57" customHeight="1" x14ac:dyDescent="0.45">
      <c r="A18" s="187" t="s">
        <v>13</v>
      </c>
      <c r="B18" s="188" t="s">
        <v>14</v>
      </c>
      <c r="C18" s="188">
        <v>43.239999999999995</v>
      </c>
      <c r="D18" s="150">
        <v>0</v>
      </c>
      <c r="E18" s="150">
        <v>0</v>
      </c>
      <c r="F18" s="160" t="s">
        <v>13</v>
      </c>
      <c r="G18" s="167" t="str">
        <f>"100"</f>
        <v>100</v>
      </c>
      <c r="H18" s="170">
        <v>43.239999999999995</v>
      </c>
      <c r="I18" s="157"/>
      <c r="J18" s="157"/>
      <c r="K18" s="157"/>
      <c r="L18" s="157"/>
      <c r="M18" s="157"/>
      <c r="N18" s="157"/>
      <c r="O18" s="157"/>
      <c r="P18" s="157"/>
      <c r="Q18" s="157"/>
      <c r="R18" s="157"/>
      <c r="S18" s="157"/>
      <c r="T18" s="157"/>
      <c r="U18" s="157"/>
      <c r="V18" s="157"/>
      <c r="W18" s="157"/>
      <c r="X18" s="157"/>
      <c r="Y18" s="157"/>
      <c r="Z18" s="157"/>
      <c r="AA18" s="157"/>
      <c r="AB18" s="157"/>
      <c r="AC18" s="157"/>
      <c r="AD18" s="157"/>
      <c r="AE18" s="157"/>
      <c r="AF18" s="157"/>
      <c r="AG18" s="157"/>
      <c r="AH18" s="157"/>
      <c r="AI18" s="157"/>
      <c r="AJ18" s="157"/>
      <c r="AK18" s="157"/>
      <c r="AL18" s="157"/>
      <c r="AM18" s="157"/>
      <c r="AN18" s="157"/>
      <c r="AO18" s="157"/>
      <c r="AP18" s="157"/>
      <c r="AQ18" s="157"/>
      <c r="AR18" s="157"/>
      <c r="AS18" s="157"/>
      <c r="AT18" s="157"/>
      <c r="AU18" s="157"/>
      <c r="AV18" s="157"/>
      <c r="AW18" s="157"/>
      <c r="AX18" s="157"/>
      <c r="AY18" s="157"/>
      <c r="AZ18" s="157"/>
      <c r="BA18" s="157"/>
      <c r="BB18" s="157"/>
      <c r="BC18" s="157"/>
      <c r="BD18" s="157"/>
      <c r="BE18" s="157"/>
      <c r="BF18" s="157"/>
      <c r="BG18" s="157"/>
      <c r="BH18" s="157"/>
      <c r="BI18" s="157"/>
      <c r="BJ18" s="157"/>
    </row>
    <row r="19" spans="1:62" s="131" customFormat="1" ht="57.75" customHeight="1" x14ac:dyDescent="0.45">
      <c r="A19" s="189" t="s">
        <v>90</v>
      </c>
      <c r="B19" s="191"/>
      <c r="C19" s="191"/>
      <c r="D19" s="151"/>
      <c r="E19" s="151"/>
      <c r="F19" s="158" t="s">
        <v>90</v>
      </c>
      <c r="G19" s="168"/>
      <c r="H19" s="171"/>
      <c r="I19" s="159"/>
      <c r="J19" s="159"/>
      <c r="K19" s="159"/>
      <c r="L19" s="159"/>
      <c r="M19" s="159"/>
      <c r="N19" s="159"/>
      <c r="O19" s="159"/>
      <c r="P19" s="159"/>
      <c r="Q19" s="159"/>
      <c r="R19" s="159"/>
      <c r="S19" s="159"/>
      <c r="T19" s="159"/>
      <c r="U19" s="159"/>
      <c r="V19" s="159"/>
      <c r="W19" s="159"/>
      <c r="X19" s="159"/>
      <c r="Y19" s="159"/>
      <c r="Z19" s="159"/>
      <c r="AA19" s="159"/>
      <c r="AB19" s="159"/>
      <c r="AC19" s="159"/>
      <c r="AD19" s="159"/>
      <c r="AE19" s="159"/>
      <c r="AF19" s="159"/>
      <c r="AG19" s="159"/>
      <c r="AH19" s="159"/>
      <c r="AI19" s="159"/>
      <c r="AJ19" s="159"/>
      <c r="AK19" s="159"/>
      <c r="AL19" s="159"/>
      <c r="AM19" s="159"/>
      <c r="AN19" s="159"/>
      <c r="AO19" s="159"/>
      <c r="AP19" s="159"/>
      <c r="AQ19" s="159"/>
      <c r="AR19" s="159"/>
      <c r="AS19" s="159"/>
      <c r="AT19" s="159"/>
      <c r="AU19" s="159"/>
      <c r="AV19" s="159"/>
      <c r="AW19" s="159"/>
      <c r="AX19" s="159"/>
      <c r="AY19" s="159"/>
      <c r="AZ19" s="159"/>
      <c r="BA19" s="159"/>
      <c r="BB19" s="159"/>
      <c r="BC19" s="159"/>
      <c r="BD19" s="159"/>
      <c r="BE19" s="159"/>
      <c r="BF19" s="159"/>
      <c r="BG19" s="159"/>
      <c r="BH19" s="159"/>
      <c r="BI19" s="159"/>
      <c r="BJ19" s="159"/>
    </row>
    <row r="20" spans="1:62" s="145" customFormat="1" ht="57" customHeight="1" x14ac:dyDescent="0.45">
      <c r="A20" s="185" t="s">
        <v>116</v>
      </c>
      <c r="B20" s="186" t="s">
        <v>96</v>
      </c>
      <c r="C20" s="186">
        <v>55.105792000000001</v>
      </c>
      <c r="D20" s="149">
        <v>0.52</v>
      </c>
      <c r="E20" s="149">
        <v>2.71</v>
      </c>
      <c r="F20" s="154" t="s">
        <v>116</v>
      </c>
      <c r="G20" s="166" t="str">
        <f>"50"</f>
        <v>50</v>
      </c>
      <c r="H20" s="169">
        <v>55.105792000000001</v>
      </c>
      <c r="I20" s="155"/>
      <c r="J20" s="155"/>
      <c r="K20" s="155"/>
      <c r="L20" s="155"/>
      <c r="M20" s="155"/>
      <c r="N20" s="155"/>
      <c r="O20" s="155"/>
      <c r="P20" s="155"/>
      <c r="Q20" s="155"/>
      <c r="R20" s="155"/>
      <c r="S20" s="155"/>
      <c r="T20" s="155"/>
      <c r="U20" s="155"/>
      <c r="V20" s="155"/>
      <c r="W20" s="155"/>
      <c r="X20" s="155"/>
      <c r="Y20" s="155"/>
      <c r="Z20" s="155"/>
      <c r="AA20" s="155"/>
      <c r="AB20" s="155"/>
      <c r="AC20" s="155"/>
      <c r="AD20" s="155"/>
      <c r="AE20" s="155"/>
      <c r="AF20" s="155"/>
      <c r="AG20" s="155"/>
      <c r="AH20" s="155"/>
      <c r="AI20" s="155"/>
      <c r="AJ20" s="155"/>
      <c r="AK20" s="155"/>
      <c r="AL20" s="155"/>
      <c r="AM20" s="155"/>
      <c r="AN20" s="155"/>
      <c r="AO20" s="155"/>
      <c r="AP20" s="155"/>
      <c r="AQ20" s="155"/>
      <c r="AR20" s="155"/>
      <c r="AS20" s="155"/>
      <c r="AT20" s="155"/>
      <c r="AU20" s="155"/>
      <c r="AV20" s="155"/>
      <c r="AW20" s="155"/>
      <c r="AX20" s="155"/>
      <c r="AY20" s="155"/>
      <c r="AZ20" s="155"/>
      <c r="BA20" s="155"/>
      <c r="BB20" s="155"/>
      <c r="BC20" s="155"/>
      <c r="BD20" s="155"/>
      <c r="BE20" s="155"/>
      <c r="BF20" s="155"/>
      <c r="BG20" s="155"/>
      <c r="BH20" s="155"/>
      <c r="BI20" s="155"/>
      <c r="BJ20" s="155"/>
    </row>
    <row r="21" spans="1:62" s="134" customFormat="1" ht="57" customHeight="1" x14ac:dyDescent="0.7">
      <c r="A21" s="185" t="s">
        <v>127</v>
      </c>
      <c r="B21" s="186" t="s">
        <v>24</v>
      </c>
      <c r="C21" s="186">
        <v>80.000748000000002</v>
      </c>
      <c r="D21" s="149">
        <v>2.2599999999999998</v>
      </c>
      <c r="E21" s="149">
        <v>0.08</v>
      </c>
      <c r="F21" s="154" t="s">
        <v>117</v>
      </c>
      <c r="G21" s="166" t="str">
        <f>"180"</f>
        <v>180</v>
      </c>
      <c r="H21" s="169">
        <v>80.000748000000002</v>
      </c>
      <c r="I21" s="155"/>
      <c r="J21" s="155"/>
      <c r="K21" s="155"/>
      <c r="L21" s="155"/>
      <c r="M21" s="155"/>
      <c r="N21" s="155"/>
      <c r="O21" s="155"/>
      <c r="P21" s="155"/>
      <c r="Q21" s="155"/>
      <c r="R21" s="155"/>
      <c r="S21" s="155"/>
      <c r="T21" s="155"/>
      <c r="U21" s="155"/>
      <c r="V21" s="155"/>
      <c r="W21" s="155"/>
      <c r="X21" s="155"/>
      <c r="Y21" s="155"/>
      <c r="Z21" s="155"/>
      <c r="AA21" s="155"/>
      <c r="AB21" s="155"/>
      <c r="AC21" s="155"/>
      <c r="AD21" s="155"/>
      <c r="AE21" s="155"/>
      <c r="AF21" s="155"/>
      <c r="AG21" s="155"/>
      <c r="AH21" s="155"/>
      <c r="AI21" s="155"/>
      <c r="AJ21" s="155"/>
      <c r="AK21" s="155"/>
      <c r="AL21" s="155"/>
      <c r="AM21" s="155"/>
      <c r="AN21" s="155"/>
      <c r="AO21" s="155"/>
      <c r="AP21" s="155"/>
      <c r="AQ21" s="155"/>
      <c r="AR21" s="155"/>
      <c r="AS21" s="155"/>
      <c r="AT21" s="155"/>
      <c r="AU21" s="155"/>
      <c r="AV21" s="155"/>
      <c r="AW21" s="155"/>
      <c r="AX21" s="155"/>
      <c r="AY21" s="155"/>
      <c r="AZ21" s="155"/>
      <c r="BA21" s="155"/>
      <c r="BB21" s="155"/>
      <c r="BC21" s="155"/>
      <c r="BD21" s="155"/>
      <c r="BE21" s="155"/>
      <c r="BF21" s="155"/>
      <c r="BG21" s="155"/>
      <c r="BH21" s="155"/>
      <c r="BI21" s="155"/>
      <c r="BJ21" s="155"/>
    </row>
    <row r="22" spans="1:62" s="131" customFormat="1" ht="52.5" customHeight="1" x14ac:dyDescent="0.45">
      <c r="A22" s="185" t="s">
        <v>118</v>
      </c>
      <c r="B22" s="186" t="s">
        <v>37</v>
      </c>
      <c r="C22" s="186">
        <v>90.067498416999996</v>
      </c>
      <c r="D22" s="149">
        <v>0.37</v>
      </c>
      <c r="E22" s="149">
        <v>1.69</v>
      </c>
      <c r="F22" s="154" t="s">
        <v>118</v>
      </c>
      <c r="G22" s="166" t="str">
        <f>"130"</f>
        <v>130</v>
      </c>
      <c r="H22" s="169">
        <v>90.067498416999996</v>
      </c>
      <c r="I22" s="155"/>
      <c r="J22" s="155"/>
      <c r="K22" s="155"/>
      <c r="L22" s="155"/>
      <c r="M22" s="155"/>
      <c r="N22" s="155"/>
      <c r="O22" s="155"/>
      <c r="P22" s="155"/>
      <c r="Q22" s="155"/>
      <c r="R22" s="155"/>
      <c r="S22" s="155"/>
      <c r="T22" s="155"/>
      <c r="U22" s="155"/>
      <c r="V22" s="155"/>
      <c r="W22" s="155"/>
      <c r="X22" s="155"/>
      <c r="Y22" s="155"/>
      <c r="Z22" s="155"/>
      <c r="AA22" s="155"/>
      <c r="AB22" s="155"/>
      <c r="AC22" s="155"/>
      <c r="AD22" s="155"/>
      <c r="AE22" s="155"/>
      <c r="AF22" s="155"/>
      <c r="AG22" s="155"/>
      <c r="AH22" s="155"/>
      <c r="AI22" s="155"/>
      <c r="AJ22" s="155"/>
      <c r="AK22" s="155"/>
      <c r="AL22" s="155"/>
      <c r="AM22" s="155"/>
      <c r="AN22" s="155"/>
      <c r="AO22" s="155"/>
      <c r="AP22" s="155"/>
      <c r="AQ22" s="155"/>
      <c r="AR22" s="155"/>
      <c r="AS22" s="155"/>
      <c r="AT22" s="155"/>
      <c r="AU22" s="155"/>
      <c r="AV22" s="155"/>
      <c r="AW22" s="155"/>
      <c r="AX22" s="155"/>
      <c r="AY22" s="155"/>
      <c r="AZ22" s="155"/>
      <c r="BA22" s="155"/>
      <c r="BB22" s="155"/>
      <c r="BC22" s="155"/>
      <c r="BD22" s="155"/>
      <c r="BE22" s="155"/>
      <c r="BF22" s="155"/>
      <c r="BG22" s="155"/>
      <c r="BH22" s="155"/>
      <c r="BI22" s="155"/>
      <c r="BJ22" s="155"/>
    </row>
    <row r="23" spans="1:62" s="131" customFormat="1" ht="57" customHeight="1" x14ac:dyDescent="0.45">
      <c r="A23" s="185" t="s">
        <v>119</v>
      </c>
      <c r="B23" s="186" t="s">
        <v>46</v>
      </c>
      <c r="C23" s="186">
        <v>184.19729999999998</v>
      </c>
      <c r="D23" s="149">
        <v>4.25</v>
      </c>
      <c r="E23" s="149">
        <v>0</v>
      </c>
      <c r="F23" s="154" t="s">
        <v>119</v>
      </c>
      <c r="G23" s="166" t="str">
        <f>"70"</f>
        <v>70</v>
      </c>
      <c r="H23" s="169">
        <v>184.19729999999998</v>
      </c>
      <c r="I23" s="155"/>
      <c r="J23" s="155"/>
      <c r="K23" s="155"/>
      <c r="L23" s="155"/>
      <c r="M23" s="155"/>
      <c r="N23" s="155"/>
      <c r="O23" s="155"/>
      <c r="P23" s="155"/>
      <c r="Q23" s="155"/>
      <c r="R23" s="155"/>
      <c r="S23" s="155"/>
      <c r="T23" s="155"/>
      <c r="U23" s="155"/>
      <c r="V23" s="155"/>
      <c r="W23" s="155"/>
      <c r="X23" s="155"/>
      <c r="Y23" s="155"/>
      <c r="Z23" s="155"/>
      <c r="AA23" s="155"/>
      <c r="AB23" s="155"/>
      <c r="AC23" s="155"/>
      <c r="AD23" s="155"/>
      <c r="AE23" s="155"/>
      <c r="AF23" s="155"/>
      <c r="AG23" s="155"/>
      <c r="AH23" s="155"/>
      <c r="AI23" s="155"/>
      <c r="AJ23" s="155"/>
      <c r="AK23" s="155"/>
      <c r="AL23" s="155"/>
      <c r="AM23" s="155"/>
      <c r="AN23" s="155"/>
      <c r="AO23" s="155"/>
      <c r="AP23" s="155"/>
      <c r="AQ23" s="155"/>
      <c r="AR23" s="155"/>
      <c r="AS23" s="155"/>
      <c r="AT23" s="155"/>
      <c r="AU23" s="155"/>
      <c r="AV23" s="155"/>
      <c r="AW23" s="155"/>
      <c r="AX23" s="155"/>
      <c r="AY23" s="155"/>
      <c r="AZ23" s="155"/>
      <c r="BA23" s="155"/>
      <c r="BB23" s="155"/>
      <c r="BC23" s="155"/>
      <c r="BD23" s="155"/>
      <c r="BE23" s="155"/>
      <c r="BF23" s="155"/>
      <c r="BG23" s="155"/>
      <c r="BH23" s="155"/>
      <c r="BI23" s="155"/>
      <c r="BJ23" s="155"/>
    </row>
    <row r="24" spans="1:62" s="131" customFormat="1" ht="57.75" customHeight="1" x14ac:dyDescent="0.45">
      <c r="A24" s="185" t="s">
        <v>120</v>
      </c>
      <c r="B24" s="186" t="s">
        <v>24</v>
      </c>
      <c r="C24" s="186">
        <v>79.075764000000007</v>
      </c>
      <c r="D24" s="149">
        <v>0</v>
      </c>
      <c r="E24" s="149">
        <v>0</v>
      </c>
      <c r="F24" s="154" t="s">
        <v>120</v>
      </c>
      <c r="G24" s="166" t="str">
        <f>"180"</f>
        <v>180</v>
      </c>
      <c r="H24" s="169">
        <v>79.075764000000007</v>
      </c>
      <c r="I24" s="155"/>
      <c r="J24" s="155"/>
      <c r="K24" s="155"/>
      <c r="L24" s="155"/>
      <c r="M24" s="155"/>
      <c r="N24" s="155"/>
      <c r="O24" s="155"/>
      <c r="P24" s="155"/>
      <c r="Q24" s="155"/>
      <c r="R24" s="155"/>
      <c r="S24" s="155"/>
      <c r="T24" s="155"/>
      <c r="U24" s="155"/>
      <c r="V24" s="155"/>
      <c r="W24" s="155"/>
      <c r="X24" s="155"/>
      <c r="Y24" s="155"/>
      <c r="Z24" s="155"/>
      <c r="AA24" s="155"/>
      <c r="AB24" s="155"/>
      <c r="AC24" s="155"/>
      <c r="AD24" s="155"/>
      <c r="AE24" s="155"/>
      <c r="AF24" s="155"/>
      <c r="AG24" s="155"/>
      <c r="AH24" s="155"/>
      <c r="AI24" s="155"/>
      <c r="AJ24" s="155"/>
      <c r="AK24" s="155"/>
      <c r="AL24" s="155"/>
      <c r="AM24" s="155"/>
      <c r="AN24" s="155"/>
      <c r="AO24" s="155"/>
      <c r="AP24" s="155"/>
      <c r="AQ24" s="155"/>
      <c r="AR24" s="155"/>
      <c r="AS24" s="155"/>
      <c r="AT24" s="155"/>
      <c r="AU24" s="155"/>
      <c r="AV24" s="155"/>
      <c r="AW24" s="155"/>
      <c r="AX24" s="155"/>
      <c r="AY24" s="155"/>
      <c r="AZ24" s="155"/>
      <c r="BA24" s="155"/>
      <c r="BB24" s="155"/>
      <c r="BC24" s="155"/>
      <c r="BD24" s="155"/>
      <c r="BE24" s="155"/>
      <c r="BF24" s="155"/>
      <c r="BG24" s="155"/>
      <c r="BH24" s="155"/>
      <c r="BI24" s="155"/>
      <c r="BJ24" s="155"/>
    </row>
    <row r="25" spans="1:62" s="131" customFormat="1" ht="57.75" customHeight="1" x14ac:dyDescent="0.45">
      <c r="A25" s="185" t="s">
        <v>9</v>
      </c>
      <c r="B25" s="186" t="s">
        <v>10</v>
      </c>
      <c r="C25" s="186">
        <v>89.560399999999987</v>
      </c>
      <c r="D25" s="149">
        <v>0</v>
      </c>
      <c r="E25" s="149">
        <v>0</v>
      </c>
      <c r="F25" s="154" t="s">
        <v>9</v>
      </c>
      <c r="G25" s="166" t="str">
        <f>"40"</f>
        <v>40</v>
      </c>
      <c r="H25" s="169">
        <v>89.560399999999987</v>
      </c>
      <c r="I25" s="155"/>
      <c r="J25" s="155"/>
      <c r="K25" s="155"/>
      <c r="L25" s="155"/>
      <c r="M25" s="155"/>
      <c r="N25" s="155"/>
      <c r="O25" s="155"/>
      <c r="P25" s="155"/>
      <c r="Q25" s="155"/>
      <c r="R25" s="155"/>
      <c r="S25" s="155"/>
      <c r="T25" s="155"/>
      <c r="U25" s="155"/>
      <c r="V25" s="155"/>
      <c r="W25" s="155"/>
      <c r="X25" s="155"/>
      <c r="Y25" s="155"/>
      <c r="Z25" s="155"/>
      <c r="AA25" s="155"/>
      <c r="AB25" s="155"/>
      <c r="AC25" s="155"/>
      <c r="AD25" s="155"/>
      <c r="AE25" s="155"/>
      <c r="AF25" s="155"/>
      <c r="AG25" s="155"/>
      <c r="AH25" s="155"/>
      <c r="AI25" s="155"/>
      <c r="AJ25" s="155"/>
      <c r="AK25" s="155"/>
      <c r="AL25" s="155"/>
      <c r="AM25" s="155"/>
      <c r="AN25" s="155"/>
      <c r="AO25" s="155"/>
      <c r="AP25" s="155"/>
      <c r="AQ25" s="155"/>
      <c r="AR25" s="155"/>
      <c r="AS25" s="155"/>
      <c r="AT25" s="155"/>
      <c r="AU25" s="155"/>
      <c r="AV25" s="155"/>
      <c r="AW25" s="155"/>
      <c r="AX25" s="155"/>
      <c r="AY25" s="155"/>
      <c r="AZ25" s="155"/>
      <c r="BA25" s="155"/>
      <c r="BB25" s="155"/>
      <c r="BC25" s="155"/>
      <c r="BD25" s="155"/>
      <c r="BE25" s="155"/>
      <c r="BF25" s="155"/>
      <c r="BG25" s="155"/>
      <c r="BH25" s="155"/>
      <c r="BI25" s="155"/>
      <c r="BJ25" s="155"/>
    </row>
    <row r="26" spans="1:62" ht="58.5" customHeight="1" x14ac:dyDescent="0.45">
      <c r="A26" s="187" t="s">
        <v>11</v>
      </c>
      <c r="B26" s="188" t="s">
        <v>69</v>
      </c>
      <c r="C26" s="188">
        <v>29.006999999999998</v>
      </c>
      <c r="D26" s="150">
        <v>0.03</v>
      </c>
      <c r="E26" s="150">
        <v>0</v>
      </c>
      <c r="F26" s="156" t="s">
        <v>11</v>
      </c>
      <c r="G26" s="167" t="str">
        <f>"15"</f>
        <v>15</v>
      </c>
      <c r="H26" s="170">
        <v>29.006999999999998</v>
      </c>
      <c r="I26" s="157"/>
      <c r="J26" s="157"/>
      <c r="K26" s="157"/>
      <c r="L26" s="157"/>
      <c r="M26" s="157"/>
      <c r="N26" s="157"/>
      <c r="O26" s="157"/>
      <c r="P26" s="157"/>
      <c r="Q26" s="157"/>
      <c r="R26" s="157"/>
      <c r="S26" s="157"/>
      <c r="T26" s="157"/>
      <c r="U26" s="157"/>
      <c r="V26" s="157"/>
      <c r="W26" s="157"/>
      <c r="X26" s="157"/>
      <c r="Y26" s="157"/>
      <c r="Z26" s="157"/>
      <c r="AA26" s="157"/>
      <c r="AB26" s="157"/>
      <c r="AC26" s="157"/>
      <c r="AD26" s="157"/>
      <c r="AE26" s="157"/>
      <c r="AF26" s="157"/>
      <c r="AG26" s="157"/>
      <c r="AH26" s="157"/>
      <c r="AI26" s="157"/>
      <c r="AJ26" s="157"/>
      <c r="AK26" s="157"/>
      <c r="AL26" s="157"/>
      <c r="AM26" s="157"/>
      <c r="AN26" s="157"/>
      <c r="AO26" s="157"/>
      <c r="AP26" s="157"/>
      <c r="AQ26" s="157"/>
      <c r="AR26" s="157"/>
      <c r="AS26" s="157"/>
      <c r="AT26" s="157"/>
      <c r="AU26" s="157"/>
      <c r="AV26" s="157"/>
      <c r="AW26" s="157"/>
      <c r="AX26" s="157"/>
      <c r="AY26" s="157"/>
      <c r="AZ26" s="157"/>
      <c r="BA26" s="157"/>
      <c r="BB26" s="157"/>
      <c r="BC26" s="157"/>
      <c r="BD26" s="157"/>
      <c r="BE26" s="157"/>
      <c r="BF26" s="157"/>
      <c r="BG26" s="157"/>
      <c r="BH26" s="157"/>
      <c r="BI26" s="157"/>
      <c r="BJ26" s="157"/>
    </row>
    <row r="27" spans="1:62" ht="30" x14ac:dyDescent="0.4">
      <c r="A27" s="189" t="s">
        <v>91</v>
      </c>
      <c r="B27" s="190"/>
      <c r="C27" s="190"/>
      <c r="D27" s="152"/>
      <c r="E27" s="152"/>
      <c r="F27" s="158" t="s">
        <v>91</v>
      </c>
      <c r="G27" s="161"/>
      <c r="H27" s="161"/>
      <c r="I27" s="162"/>
      <c r="J27" s="162"/>
      <c r="K27" s="162"/>
      <c r="L27" s="162"/>
      <c r="M27" s="162"/>
      <c r="N27" s="162"/>
      <c r="O27" s="162"/>
      <c r="P27" s="162"/>
      <c r="Q27" s="162"/>
      <c r="R27" s="162"/>
      <c r="S27" s="162"/>
      <c r="T27" s="162"/>
      <c r="U27" s="162"/>
      <c r="V27" s="162"/>
      <c r="W27" s="162"/>
      <c r="X27" s="162"/>
      <c r="Y27" s="162"/>
      <c r="Z27" s="162"/>
      <c r="AA27" s="162"/>
      <c r="AB27" s="162"/>
      <c r="AC27" s="162"/>
      <c r="AD27" s="162"/>
      <c r="AE27" s="162"/>
      <c r="AF27" s="162"/>
      <c r="AG27" s="162"/>
      <c r="AH27" s="162"/>
      <c r="AI27" s="162"/>
      <c r="AJ27" s="162"/>
      <c r="AK27" s="162"/>
      <c r="AL27" s="162"/>
      <c r="AM27" s="162"/>
      <c r="AN27" s="162"/>
      <c r="AO27" s="162"/>
      <c r="AP27" s="162"/>
      <c r="AQ27" s="162"/>
      <c r="AR27" s="162"/>
      <c r="AS27" s="162"/>
      <c r="AT27" s="162"/>
      <c r="AU27" s="162"/>
      <c r="AV27" s="162"/>
      <c r="AW27" s="162"/>
      <c r="AX27" s="162"/>
      <c r="AY27" s="162"/>
      <c r="AZ27" s="162"/>
      <c r="BA27" s="162"/>
      <c r="BB27" s="162"/>
      <c r="BC27" s="162"/>
      <c r="BD27" s="162"/>
      <c r="BE27" s="162"/>
      <c r="BF27" s="162"/>
      <c r="BG27" s="162"/>
      <c r="BH27" s="162"/>
      <c r="BI27" s="162"/>
      <c r="BJ27" s="162"/>
    </row>
    <row r="28" spans="1:62" ht="30.75" x14ac:dyDescent="0.45">
      <c r="A28" s="185" t="s">
        <v>121</v>
      </c>
      <c r="B28" s="186" t="s">
        <v>8</v>
      </c>
      <c r="C28" s="186">
        <v>288.34256299999993</v>
      </c>
      <c r="D28" s="149">
        <v>3.3</v>
      </c>
      <c r="E28" s="149">
        <v>3.76</v>
      </c>
      <c r="F28" s="154" t="s">
        <v>121</v>
      </c>
      <c r="G28" s="166" t="str">
        <f>"60"</f>
        <v>60</v>
      </c>
      <c r="H28" s="169">
        <v>288.34256299999993</v>
      </c>
      <c r="I28" s="155"/>
      <c r="J28" s="155"/>
      <c r="K28" s="155"/>
      <c r="L28" s="155"/>
      <c r="M28" s="155"/>
      <c r="N28" s="155"/>
      <c r="O28" s="155"/>
      <c r="P28" s="155"/>
      <c r="Q28" s="155"/>
      <c r="R28" s="155"/>
      <c r="S28" s="155"/>
      <c r="T28" s="155"/>
      <c r="U28" s="155"/>
      <c r="V28" s="155"/>
      <c r="W28" s="155"/>
      <c r="X28" s="155"/>
      <c r="Y28" s="155"/>
      <c r="Z28" s="155"/>
      <c r="AA28" s="155"/>
      <c r="AB28" s="155"/>
      <c r="AC28" s="155"/>
      <c r="AD28" s="155"/>
      <c r="AE28" s="155"/>
      <c r="AF28" s="155"/>
      <c r="AG28" s="155"/>
      <c r="AH28" s="155"/>
      <c r="AI28" s="155"/>
      <c r="AJ28" s="155"/>
      <c r="AK28" s="155"/>
      <c r="AL28" s="155"/>
      <c r="AM28" s="155"/>
      <c r="AN28" s="155"/>
      <c r="AO28" s="155"/>
      <c r="AP28" s="155"/>
      <c r="AQ28" s="155"/>
      <c r="AR28" s="155"/>
      <c r="AS28" s="155"/>
      <c r="AT28" s="155"/>
      <c r="AU28" s="155"/>
      <c r="AV28" s="155"/>
      <c r="AW28" s="155"/>
      <c r="AX28" s="155"/>
      <c r="AY28" s="155"/>
      <c r="AZ28" s="155"/>
      <c r="BA28" s="155"/>
      <c r="BB28" s="155"/>
      <c r="BC28" s="155"/>
      <c r="BD28" s="155"/>
      <c r="BE28" s="155"/>
      <c r="BF28" s="155"/>
      <c r="BG28" s="155"/>
      <c r="BH28" s="155"/>
      <c r="BI28" s="155"/>
      <c r="BJ28" s="155"/>
    </row>
    <row r="29" spans="1:62" ht="30.75" x14ac:dyDescent="0.45">
      <c r="A29" s="187" t="s">
        <v>75</v>
      </c>
      <c r="B29" s="188" t="s">
        <v>24</v>
      </c>
      <c r="C29" s="188">
        <v>92.341267200000004</v>
      </c>
      <c r="D29" s="150">
        <v>0</v>
      </c>
      <c r="E29" s="150">
        <v>0</v>
      </c>
      <c r="F29" s="156" t="s">
        <v>75</v>
      </c>
      <c r="G29" s="167" t="str">
        <f>"180"</f>
        <v>180</v>
      </c>
      <c r="H29" s="170">
        <v>92.341267200000004</v>
      </c>
      <c r="I29" s="157"/>
      <c r="J29" s="157"/>
      <c r="K29" s="157"/>
      <c r="L29" s="157"/>
      <c r="M29" s="157"/>
      <c r="N29" s="157"/>
      <c r="O29" s="157"/>
      <c r="P29" s="157"/>
      <c r="Q29" s="157"/>
      <c r="R29" s="157"/>
      <c r="S29" s="157"/>
      <c r="T29" s="157"/>
      <c r="U29" s="157"/>
      <c r="V29" s="157"/>
      <c r="W29" s="157"/>
      <c r="X29" s="157"/>
      <c r="Y29" s="157"/>
      <c r="Z29" s="157"/>
      <c r="AA29" s="157"/>
      <c r="AB29" s="157"/>
      <c r="AC29" s="157"/>
      <c r="AD29" s="157"/>
      <c r="AE29" s="157"/>
      <c r="AF29" s="157"/>
      <c r="AG29" s="157"/>
      <c r="AH29" s="157"/>
      <c r="AI29" s="157"/>
      <c r="AJ29" s="157"/>
      <c r="AK29" s="157"/>
      <c r="AL29" s="157"/>
      <c r="AM29" s="157"/>
      <c r="AN29" s="157"/>
      <c r="AO29" s="157"/>
      <c r="AP29" s="157"/>
      <c r="AQ29" s="157"/>
      <c r="AR29" s="157"/>
      <c r="AS29" s="157"/>
      <c r="AT29" s="157"/>
      <c r="AU29" s="157"/>
      <c r="AV29" s="157"/>
      <c r="AW29" s="157"/>
      <c r="AX29" s="157"/>
      <c r="AY29" s="157"/>
      <c r="AZ29" s="157"/>
      <c r="BA29" s="157"/>
      <c r="BB29" s="157"/>
      <c r="BC29" s="157"/>
      <c r="BD29" s="157"/>
      <c r="BE29" s="157"/>
      <c r="BF29" s="157"/>
      <c r="BG29" s="157"/>
      <c r="BH29" s="157"/>
      <c r="BI29" s="157"/>
      <c r="BJ29" s="157"/>
    </row>
    <row r="30" spans="1:62" ht="30" x14ac:dyDescent="0.4">
      <c r="A30" s="163" t="s">
        <v>19</v>
      </c>
      <c r="B30" s="164"/>
      <c r="C30" s="164">
        <v>1483.07</v>
      </c>
      <c r="D30" s="153">
        <v>20.76</v>
      </c>
      <c r="E30" s="153">
        <v>8.43</v>
      </c>
      <c r="F30" s="163" t="s">
        <v>19</v>
      </c>
      <c r="G30" s="164"/>
      <c r="H30" s="164">
        <v>1483.07</v>
      </c>
      <c r="I30" s="165"/>
      <c r="J30" s="165"/>
      <c r="K30" s="165"/>
      <c r="L30" s="165"/>
      <c r="M30" s="165"/>
      <c r="N30" s="165"/>
      <c r="O30" s="165"/>
      <c r="P30" s="165"/>
      <c r="Q30" s="165"/>
      <c r="R30" s="165"/>
      <c r="S30" s="165"/>
      <c r="T30" s="165"/>
      <c r="U30" s="165"/>
      <c r="V30" s="165"/>
      <c r="W30" s="165"/>
      <c r="X30" s="165"/>
      <c r="Y30" s="165"/>
      <c r="Z30" s="165"/>
      <c r="AA30" s="165"/>
      <c r="AB30" s="165"/>
      <c r="AC30" s="165"/>
      <c r="AD30" s="165"/>
      <c r="AE30" s="165"/>
      <c r="AF30" s="165"/>
      <c r="AG30" s="165"/>
      <c r="AH30" s="165"/>
      <c r="AI30" s="165"/>
      <c r="AJ30" s="165"/>
      <c r="AK30" s="165"/>
      <c r="AL30" s="165"/>
      <c r="AM30" s="165"/>
      <c r="AN30" s="165"/>
      <c r="AO30" s="165"/>
      <c r="AP30" s="165"/>
      <c r="AQ30" s="165"/>
      <c r="AR30" s="165"/>
      <c r="AS30" s="165"/>
      <c r="AT30" s="165"/>
      <c r="AU30" s="165"/>
      <c r="AV30" s="165"/>
      <c r="AW30" s="165"/>
      <c r="AX30" s="165"/>
      <c r="AY30" s="165"/>
      <c r="AZ30" s="165"/>
      <c r="BA30" s="165"/>
      <c r="BB30" s="165"/>
      <c r="BC30" s="165"/>
      <c r="BD30" s="165"/>
      <c r="BE30" s="165"/>
      <c r="BF30" s="165"/>
      <c r="BG30" s="165"/>
      <c r="BH30" s="165"/>
      <c r="BI30" s="165"/>
      <c r="BJ30" s="165"/>
    </row>
  </sheetData>
  <mergeCells count="17">
    <mergeCell ref="H9:H10"/>
    <mergeCell ref="A4:E4"/>
    <mergeCell ref="F4:H4"/>
    <mergeCell ref="A6:C6"/>
    <mergeCell ref="F6:H6"/>
    <mergeCell ref="A7:B7"/>
    <mergeCell ref="F7:G7"/>
    <mergeCell ref="B9:B10"/>
    <mergeCell ref="C9:C10"/>
    <mergeCell ref="F9:F10"/>
    <mergeCell ref="G9:G10"/>
    <mergeCell ref="A1:E1"/>
    <mergeCell ref="F1:H1"/>
    <mergeCell ref="A2:E2"/>
    <mergeCell ref="F2:H2"/>
    <mergeCell ref="A3:E3"/>
    <mergeCell ref="F3:H3"/>
  </mergeCells>
  <pageMargins left="0.7" right="0.7" top="0.75" bottom="0.75" header="0.3" footer="0.3"/>
  <pageSetup paperSize="9" scale="1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B1" workbookViewId="0"/>
  </sheetViews>
  <sheetFormatPr defaultRowHeight="15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workbookViewId="0">
      <selection activeCell="A11" sqref="A11"/>
    </sheetView>
  </sheetViews>
  <sheetFormatPr defaultRowHeight="15" x14ac:dyDescent="0.25"/>
  <cols>
    <col min="1" max="1" width="63.5703125" customWidth="1"/>
    <col min="2" max="2" width="15.5703125" customWidth="1"/>
    <col min="3" max="3" width="15.7109375" customWidth="1"/>
    <col min="4" max="4" width="0.140625" customWidth="1"/>
    <col min="5" max="5" width="9.140625" customWidth="1"/>
  </cols>
  <sheetData>
    <row r="1" spans="1:5" ht="23.25" x14ac:dyDescent="0.25">
      <c r="A1" s="209" t="s">
        <v>0</v>
      </c>
      <c r="B1" s="209"/>
      <c r="C1" s="209"/>
      <c r="D1" s="209"/>
      <c r="E1" s="209"/>
    </row>
    <row r="2" spans="1:5" ht="23.25" x14ac:dyDescent="0.35">
      <c r="A2" s="215" t="s">
        <v>30</v>
      </c>
      <c r="B2" s="216"/>
      <c r="C2" s="99"/>
      <c r="D2" s="99"/>
      <c r="E2" s="100"/>
    </row>
    <row r="3" spans="1:5" ht="23.25" x14ac:dyDescent="0.35">
      <c r="A3" s="97" t="s">
        <v>1</v>
      </c>
      <c r="B3" s="99"/>
      <c r="C3" s="99"/>
      <c r="D3" s="99"/>
      <c r="E3" s="100"/>
    </row>
    <row r="4" spans="1:5" ht="23.25" x14ac:dyDescent="0.35">
      <c r="A4" s="97" t="s">
        <v>31</v>
      </c>
      <c r="B4" s="99"/>
      <c r="C4" s="99"/>
      <c r="D4" s="99"/>
      <c r="E4" s="100"/>
    </row>
    <row r="5" spans="1:5" ht="23.25" x14ac:dyDescent="0.35">
      <c r="A5" s="98" t="s">
        <v>102</v>
      </c>
      <c r="B5" s="101"/>
      <c r="C5" s="101"/>
      <c r="D5" s="101"/>
      <c r="E5" s="102"/>
    </row>
    <row r="6" spans="1:5" ht="23.25" x14ac:dyDescent="0.35">
      <c r="A6" s="211" t="s">
        <v>2</v>
      </c>
      <c r="B6" s="211"/>
      <c r="C6" s="211"/>
      <c r="D6" s="101"/>
      <c r="E6" s="102"/>
    </row>
    <row r="7" spans="1:5" ht="23.25" x14ac:dyDescent="0.35">
      <c r="A7" s="256" t="s">
        <v>103</v>
      </c>
      <c r="B7" s="257"/>
      <c r="C7" s="103"/>
      <c r="D7" s="101"/>
      <c r="E7" s="102"/>
    </row>
    <row r="8" spans="1:5" ht="57" customHeight="1" x14ac:dyDescent="0.35">
      <c r="A8" s="110" t="s">
        <v>101</v>
      </c>
      <c r="B8" s="74"/>
      <c r="C8" s="74"/>
      <c r="D8" s="101"/>
      <c r="E8" s="102"/>
    </row>
    <row r="9" spans="1:5" ht="23.25" x14ac:dyDescent="0.35">
      <c r="A9" s="208" t="s">
        <v>25</v>
      </c>
      <c r="B9" s="208" t="s">
        <v>26</v>
      </c>
      <c r="C9" s="206" t="s">
        <v>18</v>
      </c>
      <c r="D9" s="104"/>
      <c r="E9" s="102"/>
    </row>
    <row r="10" spans="1:5" ht="23.25" x14ac:dyDescent="0.35">
      <c r="A10" s="208"/>
      <c r="B10" s="208"/>
      <c r="C10" s="207"/>
      <c r="D10" s="104"/>
      <c r="E10" s="102"/>
    </row>
    <row r="11" spans="1:5" ht="23.25" x14ac:dyDescent="0.35">
      <c r="A11" s="112" t="s">
        <v>88</v>
      </c>
      <c r="B11" s="113"/>
      <c r="C11" s="113"/>
      <c r="D11" s="105"/>
      <c r="E11" s="106"/>
    </row>
    <row r="12" spans="1:5" ht="23.25" x14ac:dyDescent="0.35">
      <c r="A12" s="107" t="s">
        <v>92</v>
      </c>
      <c r="B12" s="114" t="s">
        <v>24</v>
      </c>
      <c r="C12" s="114">
        <v>137.86496010000002</v>
      </c>
      <c r="D12" s="104"/>
      <c r="E12" s="102"/>
    </row>
    <row r="13" spans="1:5" ht="23.25" x14ac:dyDescent="0.35">
      <c r="A13" s="107" t="s">
        <v>93</v>
      </c>
      <c r="B13" s="114" t="s">
        <v>41</v>
      </c>
      <c r="C13" s="114">
        <v>66.063999999999993</v>
      </c>
      <c r="D13" s="104"/>
      <c r="E13" s="102"/>
    </row>
    <row r="14" spans="1:5" ht="23.25" x14ac:dyDescent="0.35">
      <c r="A14" s="107" t="s">
        <v>9</v>
      </c>
      <c r="B14" s="114" t="s">
        <v>4</v>
      </c>
      <c r="C14" s="114">
        <v>44.780199999999994</v>
      </c>
      <c r="D14" s="104"/>
      <c r="E14" s="102"/>
    </row>
    <row r="15" spans="1:5" ht="23.25" x14ac:dyDescent="0.35">
      <c r="A15" s="107" t="s">
        <v>11</v>
      </c>
      <c r="B15" s="114" t="s">
        <v>4</v>
      </c>
      <c r="C15" s="114">
        <v>38.676000000000002</v>
      </c>
      <c r="D15" s="108"/>
      <c r="E15" s="106"/>
    </row>
    <row r="16" spans="1:5" ht="23.25" x14ac:dyDescent="0.35">
      <c r="A16" s="109" t="s">
        <v>94</v>
      </c>
      <c r="B16" s="115" t="s">
        <v>24</v>
      </c>
      <c r="C16" s="115">
        <v>108.67326300000001</v>
      </c>
      <c r="D16" s="108"/>
      <c r="E16" s="106"/>
    </row>
    <row r="17" spans="1:5" ht="23.25" x14ac:dyDescent="0.35">
      <c r="A17" s="112" t="s">
        <v>89</v>
      </c>
      <c r="B17" s="113"/>
      <c r="C17" s="113"/>
      <c r="D17" s="108"/>
      <c r="E17" s="106"/>
    </row>
    <row r="18" spans="1:5" ht="23.25" x14ac:dyDescent="0.35">
      <c r="A18" s="109" t="s">
        <v>13</v>
      </c>
      <c r="B18" s="115" t="s">
        <v>14</v>
      </c>
      <c r="C18" s="115">
        <v>43.239999999999995</v>
      </c>
      <c r="D18" s="81"/>
      <c r="E18" s="111"/>
    </row>
    <row r="19" spans="1:5" ht="23.25" x14ac:dyDescent="0.35">
      <c r="A19" s="112" t="s">
        <v>90</v>
      </c>
      <c r="B19" s="113"/>
      <c r="C19" s="113"/>
      <c r="D19" s="108"/>
      <c r="E19" s="106"/>
    </row>
    <row r="20" spans="1:5" ht="46.5" x14ac:dyDescent="0.35">
      <c r="A20" s="107" t="s">
        <v>95</v>
      </c>
      <c r="B20" s="114" t="s">
        <v>96</v>
      </c>
      <c r="C20" s="114">
        <v>34.040007999999993</v>
      </c>
      <c r="D20" s="108"/>
      <c r="E20" s="106"/>
    </row>
    <row r="21" spans="1:5" ht="46.5" x14ac:dyDescent="0.35">
      <c r="A21" s="107" t="s">
        <v>97</v>
      </c>
      <c r="B21" s="114" t="s">
        <v>24</v>
      </c>
      <c r="C21" s="114">
        <v>137.49457319999999</v>
      </c>
      <c r="D21" s="108"/>
      <c r="E21" s="106"/>
    </row>
    <row r="22" spans="1:5" ht="23.25" x14ac:dyDescent="0.35">
      <c r="A22" s="107" t="s">
        <v>98</v>
      </c>
      <c r="B22" s="114" t="s">
        <v>46</v>
      </c>
      <c r="C22" s="114">
        <v>156.21885999999998</v>
      </c>
      <c r="D22" s="81"/>
      <c r="E22" s="111"/>
    </row>
    <row r="23" spans="1:5" ht="46.5" x14ac:dyDescent="0.35">
      <c r="A23" s="107" t="s">
        <v>99</v>
      </c>
      <c r="B23" s="114" t="s">
        <v>37</v>
      </c>
      <c r="C23" s="114">
        <v>149.16969795</v>
      </c>
      <c r="D23" s="108"/>
      <c r="E23" s="106"/>
    </row>
    <row r="24" spans="1:5" ht="23.25" x14ac:dyDescent="0.35">
      <c r="A24" s="107" t="s">
        <v>100</v>
      </c>
      <c r="B24" s="114" t="s">
        <v>24</v>
      </c>
      <c r="C24" s="114">
        <v>89.379953999999984</v>
      </c>
      <c r="D24" s="81"/>
      <c r="E24" s="111"/>
    </row>
    <row r="25" spans="1:5" ht="23.25" x14ac:dyDescent="0.35">
      <c r="A25" s="107" t="s">
        <v>9</v>
      </c>
      <c r="B25" s="114" t="s">
        <v>4</v>
      </c>
      <c r="C25" s="114">
        <v>44.780199999999994</v>
      </c>
      <c r="D25" s="81"/>
      <c r="E25" s="111"/>
    </row>
    <row r="26" spans="1:5" ht="23.25" x14ac:dyDescent="0.35">
      <c r="A26" s="109" t="s">
        <v>11</v>
      </c>
      <c r="B26" s="115" t="s">
        <v>4</v>
      </c>
      <c r="C26" s="115">
        <v>38.676000000000002</v>
      </c>
      <c r="D26" s="81"/>
      <c r="E26" s="111"/>
    </row>
    <row r="27" spans="1:5" ht="23.25" x14ac:dyDescent="0.35">
      <c r="A27" s="112" t="s">
        <v>91</v>
      </c>
      <c r="B27" s="113"/>
      <c r="C27" s="113"/>
      <c r="D27" s="108"/>
      <c r="E27" s="106"/>
    </row>
    <row r="28" spans="1:5" ht="23.25" x14ac:dyDescent="0.35">
      <c r="A28" s="107" t="s">
        <v>50</v>
      </c>
      <c r="B28" s="114" t="s">
        <v>8</v>
      </c>
      <c r="C28" s="114">
        <v>252.45599999999999</v>
      </c>
      <c r="D28" s="81"/>
      <c r="E28" s="111"/>
    </row>
    <row r="29" spans="1:5" ht="23.25" x14ac:dyDescent="0.35">
      <c r="A29" s="109" t="s">
        <v>56</v>
      </c>
      <c r="B29" s="115" t="s">
        <v>5</v>
      </c>
      <c r="C29" s="115">
        <v>111.40926599999997</v>
      </c>
      <c r="D29" s="81"/>
      <c r="E29" s="111"/>
    </row>
  </sheetData>
  <mergeCells count="7">
    <mergeCell ref="A7:B7"/>
    <mergeCell ref="A9:A10"/>
    <mergeCell ref="B9:B10"/>
    <mergeCell ref="C9:C10"/>
    <mergeCell ref="A1:E1"/>
    <mergeCell ref="A2:B2"/>
    <mergeCell ref="A6:C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workbookViewId="0">
      <selection activeCell="M4" sqref="M4"/>
    </sheetView>
  </sheetViews>
  <sheetFormatPr defaultRowHeight="15" x14ac:dyDescent="0.25"/>
  <cols>
    <col min="3" max="3" width="9.140625" customWidth="1"/>
  </cols>
  <sheetData>
    <row r="1" spans="1:8" ht="21" x14ac:dyDescent="0.35">
      <c r="A1" s="258" t="s">
        <v>25</v>
      </c>
      <c r="B1" s="258" t="s">
        <v>26</v>
      </c>
      <c r="C1" s="258" t="s">
        <v>18</v>
      </c>
      <c r="D1" s="86"/>
      <c r="E1" s="90"/>
      <c r="F1" s="227" t="s">
        <v>25</v>
      </c>
      <c r="G1" s="227" t="s">
        <v>26</v>
      </c>
      <c r="H1" s="227" t="s">
        <v>18</v>
      </c>
    </row>
    <row r="2" spans="1:8" ht="21" x14ac:dyDescent="0.35">
      <c r="A2" s="259"/>
      <c r="B2" s="259"/>
      <c r="C2" s="259"/>
      <c r="D2" s="86"/>
      <c r="E2" s="90"/>
      <c r="F2" s="227"/>
      <c r="G2" s="227"/>
      <c r="H2" s="227"/>
    </row>
    <row r="3" spans="1:8" ht="41.25" x14ac:dyDescent="0.35">
      <c r="A3" s="95" t="s">
        <v>3</v>
      </c>
      <c r="B3" s="96"/>
      <c r="C3" s="96"/>
      <c r="D3" s="87"/>
      <c r="E3" s="91"/>
      <c r="F3" s="95" t="s">
        <v>3</v>
      </c>
      <c r="G3" s="96"/>
      <c r="H3" s="96"/>
    </row>
    <row r="4" spans="1:8" ht="42" customHeight="1" x14ac:dyDescent="0.35">
      <c r="A4" s="84" t="s">
        <v>77</v>
      </c>
      <c r="B4" s="85" t="s">
        <v>5</v>
      </c>
      <c r="C4" s="85">
        <v>241.30402999999995</v>
      </c>
      <c r="D4" s="88"/>
      <c r="E4" s="92"/>
      <c r="F4" s="84" t="s">
        <v>77</v>
      </c>
      <c r="G4" s="85" t="s">
        <v>5</v>
      </c>
      <c r="H4" s="85">
        <v>241.30402999999995</v>
      </c>
    </row>
    <row r="5" spans="1:8" ht="122.25" x14ac:dyDescent="0.35">
      <c r="A5" s="84" t="s">
        <v>78</v>
      </c>
      <c r="B5" s="85" t="s">
        <v>79</v>
      </c>
      <c r="C5" s="85">
        <v>137.10399999999998</v>
      </c>
      <c r="D5" s="88"/>
      <c r="E5" s="92"/>
      <c r="F5" s="84" t="s">
        <v>78</v>
      </c>
      <c r="G5" s="85" t="s">
        <v>79</v>
      </c>
      <c r="H5" s="85">
        <v>137.10399999999998</v>
      </c>
    </row>
    <row r="6" spans="1:8" ht="61.5" x14ac:dyDescent="0.35">
      <c r="A6" s="84" t="s">
        <v>39</v>
      </c>
      <c r="B6" s="85" t="s">
        <v>24</v>
      </c>
      <c r="C6" s="85">
        <v>48.624673170731704</v>
      </c>
      <c r="D6" s="88"/>
      <c r="E6" s="92"/>
      <c r="F6" s="84" t="s">
        <v>39</v>
      </c>
      <c r="G6" s="85" t="s">
        <v>24</v>
      </c>
      <c r="H6" s="85">
        <v>48.624673170731704</v>
      </c>
    </row>
    <row r="7" spans="1:8" ht="61.5" x14ac:dyDescent="0.35">
      <c r="A7" s="84" t="s">
        <v>80</v>
      </c>
      <c r="B7" s="85" t="s">
        <v>10</v>
      </c>
      <c r="C7" s="85">
        <v>62.783999999999999</v>
      </c>
      <c r="D7" s="88"/>
      <c r="E7" s="92"/>
      <c r="F7" s="84" t="s">
        <v>80</v>
      </c>
      <c r="G7" s="85" t="s">
        <v>10</v>
      </c>
      <c r="H7" s="85">
        <v>62.783999999999999</v>
      </c>
    </row>
    <row r="8" spans="1:8" ht="21" x14ac:dyDescent="0.35">
      <c r="A8" s="95" t="s">
        <v>6</v>
      </c>
      <c r="B8" s="96"/>
      <c r="C8" s="96"/>
      <c r="D8" s="87"/>
      <c r="E8" s="91"/>
      <c r="F8" s="95" t="s">
        <v>6</v>
      </c>
      <c r="G8" s="96"/>
      <c r="H8" s="96"/>
    </row>
    <row r="9" spans="1:8" ht="21" x14ac:dyDescent="0.35">
      <c r="A9" s="84" t="s">
        <v>13</v>
      </c>
      <c r="B9" s="85" t="s">
        <v>24</v>
      </c>
      <c r="C9" s="85">
        <v>120.67199999999997</v>
      </c>
      <c r="D9" s="88"/>
      <c r="E9" s="92"/>
      <c r="F9" s="84" t="s">
        <v>13</v>
      </c>
      <c r="G9" s="85" t="s">
        <v>24</v>
      </c>
      <c r="H9" s="85">
        <v>120.67199999999997</v>
      </c>
    </row>
    <row r="10" spans="1:8" ht="21" x14ac:dyDescent="0.35">
      <c r="A10" s="95" t="s">
        <v>7</v>
      </c>
      <c r="B10" s="96"/>
      <c r="C10" s="96"/>
      <c r="D10" s="87"/>
      <c r="E10" s="91"/>
      <c r="F10" s="95" t="s">
        <v>7</v>
      </c>
      <c r="G10" s="96"/>
      <c r="H10" s="96"/>
    </row>
    <row r="11" spans="1:8" ht="61.5" x14ac:dyDescent="0.35">
      <c r="A11" s="84" t="s">
        <v>81</v>
      </c>
      <c r="B11" s="85" t="s">
        <v>32</v>
      </c>
      <c r="C11" s="85">
        <v>58.478339999999996</v>
      </c>
      <c r="D11" s="87"/>
      <c r="E11" s="91"/>
      <c r="F11" s="84" t="s">
        <v>81</v>
      </c>
      <c r="G11" s="85" t="s">
        <v>32</v>
      </c>
      <c r="H11" s="85">
        <v>58.478339999999996</v>
      </c>
    </row>
    <row r="12" spans="1:8" ht="122.25" x14ac:dyDescent="0.35">
      <c r="A12" s="84" t="s">
        <v>82</v>
      </c>
      <c r="B12" s="85" t="s">
        <v>24</v>
      </c>
      <c r="C12" s="85">
        <v>182.67166619999998</v>
      </c>
      <c r="D12" s="89"/>
      <c r="E12" s="93"/>
      <c r="F12" s="84" t="s">
        <v>82</v>
      </c>
      <c r="G12" s="85" t="s">
        <v>24</v>
      </c>
      <c r="H12" s="85">
        <v>182.67166619999998</v>
      </c>
    </row>
    <row r="13" spans="1:8" ht="81.75" x14ac:dyDescent="0.35">
      <c r="A13" s="84" t="s">
        <v>83</v>
      </c>
      <c r="B13" s="85" t="s">
        <v>4</v>
      </c>
      <c r="C13" s="85">
        <v>53.740344</v>
      </c>
      <c r="D13" s="87"/>
      <c r="E13" s="91"/>
      <c r="F13" s="84" t="s">
        <v>83</v>
      </c>
      <c r="G13" s="85" t="s">
        <v>4</v>
      </c>
      <c r="H13" s="85">
        <v>53.740344</v>
      </c>
    </row>
    <row r="14" spans="1:8" ht="142.5" x14ac:dyDescent="0.35">
      <c r="A14" s="84" t="s">
        <v>44</v>
      </c>
      <c r="B14" s="85" t="s">
        <v>37</v>
      </c>
      <c r="C14" s="85">
        <v>173.98186693333332</v>
      </c>
      <c r="D14" s="89"/>
      <c r="E14" s="93"/>
      <c r="F14" s="84" t="s">
        <v>44</v>
      </c>
      <c r="G14" s="85" t="s">
        <v>37</v>
      </c>
      <c r="H14" s="85">
        <v>173.98186693333332</v>
      </c>
    </row>
    <row r="15" spans="1:8" ht="61.5" x14ac:dyDescent="0.35">
      <c r="A15" s="84" t="s">
        <v>84</v>
      </c>
      <c r="B15" s="85" t="s">
        <v>32</v>
      </c>
      <c r="C15" s="85">
        <v>26.428225500000003</v>
      </c>
      <c r="D15" s="89"/>
      <c r="E15" s="93"/>
      <c r="F15" s="84" t="s">
        <v>84</v>
      </c>
      <c r="G15" s="85" t="s">
        <v>32</v>
      </c>
      <c r="H15" s="85">
        <v>26.428225500000003</v>
      </c>
    </row>
    <row r="16" spans="1:8" ht="203.25" x14ac:dyDescent="0.35">
      <c r="A16" s="84" t="s">
        <v>85</v>
      </c>
      <c r="B16" s="85" t="s">
        <v>46</v>
      </c>
      <c r="C16" s="85">
        <v>129.00284775</v>
      </c>
      <c r="D16" s="89"/>
      <c r="E16" s="93"/>
      <c r="F16" s="84" t="s">
        <v>85</v>
      </c>
      <c r="G16" s="85" t="s">
        <v>46</v>
      </c>
      <c r="H16" s="85">
        <v>129.00284775</v>
      </c>
    </row>
    <row r="17" spans="1:8" ht="102" x14ac:dyDescent="0.35">
      <c r="A17" s="84" t="s">
        <v>76</v>
      </c>
      <c r="B17" s="85" t="s">
        <v>24</v>
      </c>
      <c r="C17" s="85">
        <v>46.589634000000004</v>
      </c>
      <c r="D17" s="89"/>
      <c r="E17" s="93"/>
      <c r="F17" s="84" t="s">
        <v>76</v>
      </c>
      <c r="G17" s="85" t="s">
        <v>24</v>
      </c>
      <c r="H17" s="85">
        <v>46.589634000000004</v>
      </c>
    </row>
    <row r="18" spans="1:8" ht="81.75" x14ac:dyDescent="0.35">
      <c r="A18" s="84" t="s">
        <v>9</v>
      </c>
      <c r="B18" s="85" t="s">
        <v>4</v>
      </c>
      <c r="C18" s="85">
        <v>44.780199999999994</v>
      </c>
      <c r="D18" s="89"/>
      <c r="E18" s="93"/>
      <c r="F18" s="84" t="s">
        <v>9</v>
      </c>
      <c r="G18" s="85" t="s">
        <v>4</v>
      </c>
      <c r="H18" s="85">
        <v>44.780199999999994</v>
      </c>
    </row>
    <row r="19" spans="1:8" ht="42" customHeight="1" x14ac:dyDescent="0.35">
      <c r="A19" s="84" t="s">
        <v>11</v>
      </c>
      <c r="B19" s="85" t="s">
        <v>4</v>
      </c>
      <c r="C19" s="85">
        <v>38.676000000000002</v>
      </c>
      <c r="D19" s="89"/>
      <c r="E19" s="93"/>
      <c r="F19" s="84" t="s">
        <v>11</v>
      </c>
      <c r="G19" s="85" t="s">
        <v>4</v>
      </c>
      <c r="H19" s="85">
        <v>38.676000000000002</v>
      </c>
    </row>
    <row r="20" spans="1:8" ht="41.25" hidden="1" x14ac:dyDescent="0.35">
      <c r="A20" s="95" t="s">
        <v>12</v>
      </c>
      <c r="B20" s="96"/>
      <c r="C20" s="96"/>
      <c r="D20" s="87"/>
      <c r="E20" s="91"/>
      <c r="F20" s="95" t="s">
        <v>12</v>
      </c>
      <c r="G20" s="96"/>
      <c r="H20" s="96"/>
    </row>
    <row r="21" spans="1:8" ht="24" customHeight="1" x14ac:dyDescent="0.35">
      <c r="A21" s="84" t="s">
        <v>86</v>
      </c>
      <c r="B21" s="85" t="s">
        <v>8</v>
      </c>
      <c r="C21" s="85">
        <v>211.16044199999999</v>
      </c>
      <c r="D21" s="89"/>
      <c r="E21" s="93"/>
      <c r="F21" s="84" t="s">
        <v>86</v>
      </c>
      <c r="G21" s="85" t="s">
        <v>8</v>
      </c>
      <c r="H21" s="85">
        <v>211.16044199999999</v>
      </c>
    </row>
    <row r="22" spans="1:8" ht="41.25" hidden="1" x14ac:dyDescent="0.35">
      <c r="A22" s="84" t="s">
        <v>87</v>
      </c>
      <c r="B22" s="85" t="s">
        <v>5</v>
      </c>
      <c r="C22" s="85">
        <v>148.68</v>
      </c>
      <c r="D22" s="89"/>
      <c r="E22" s="93"/>
      <c r="F22" s="84" t="s">
        <v>87</v>
      </c>
      <c r="G22" s="85" t="s">
        <v>5</v>
      </c>
      <c r="H22" s="85">
        <v>148.68</v>
      </c>
    </row>
    <row r="23" spans="1:8" x14ac:dyDescent="0.25">
      <c r="E23" s="94"/>
    </row>
  </sheetData>
  <mergeCells count="6">
    <mergeCell ref="H1:H2"/>
    <mergeCell ref="A1:A2"/>
    <mergeCell ref="B1:B2"/>
    <mergeCell ref="C1:C2"/>
    <mergeCell ref="F1:F2"/>
    <mergeCell ref="G1:G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ясли</vt:lpstr>
      <vt:lpstr>Лист1</vt:lpstr>
      <vt:lpstr>Лист2</vt:lpstr>
      <vt:lpstr> Ясли 1-3</vt:lpstr>
      <vt:lpstr>Ясли 23</vt:lpstr>
      <vt:lpstr>Лист4</vt:lpstr>
      <vt:lpstr>дети 3-7</vt:lpstr>
      <vt:lpstr>меню 31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2024-02-19T04:34:46Z</dcterms:modified>
</cp:coreProperties>
</file>